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dcraa1-my.sharepoint.com/personal/lbernhar_san_org/Documents/CAPITAL INVESTMENT WORKBOOK/"/>
    </mc:Choice>
  </mc:AlternateContent>
  <xr:revisionPtr revIDLastSave="0" documentId="8_{F0B7FFAC-0C23-4EA5-B209-C225955490B3}" xr6:coauthVersionLast="47" xr6:coauthVersionMax="47" xr10:uidLastSave="{00000000-0000-0000-0000-000000000000}"/>
  <bookViews>
    <workbookView xWindow="28680" yWindow="-120" windowWidth="29040" windowHeight="15840" activeTab="1" xr2:uid="{25EB1867-4EEE-412F-9C7B-FADFECB2C06D}"/>
  </bookViews>
  <sheets>
    <sheet name="START" sheetId="22" r:id="rId1"/>
    <sheet name="Architectural &amp; Design" sheetId="9" r:id="rId2"/>
    <sheet name="Construction" sheetId="15" r:id="rId3"/>
    <sheet name="Cabinetry_Millwork" sheetId="16" r:id="rId4"/>
    <sheet name="POS System" sheetId="17" r:id="rId5"/>
    <sheet name="Kitchen Equipment" sheetId="18" r:id="rId6"/>
    <sheet name="Furniture &amp; Decor" sheetId="19" r:id="rId7"/>
    <sheet name="Signage &amp; Lighting" sheetId="20" r:id="rId8"/>
    <sheet name="Temp RMU" sheetId="21" r:id="rId9"/>
    <sheet name="AUDIT-AIRPORT STAFF USE ONLY" sheetId="1" r:id="rId10"/>
    <sheet name="HIDE" sheetId="23" state="hidden" r:id="rId11"/>
  </sheets>
  <definedNames>
    <definedName name="Check1" localSheetId="0">START!$B$11</definedName>
    <definedName name="Check2" localSheetId="0">START!$D$11</definedName>
    <definedName name="_xlnm.Print_Area" localSheetId="1">'Architectural &amp; Design'!$B$2:$I$25</definedName>
    <definedName name="_xlnm.Print_Area" localSheetId="9">'AUDIT-AIRPORT STAFF USE ONLY'!$B$2:$F$38</definedName>
    <definedName name="_xlnm.Print_Area" localSheetId="3">Cabinetry_Millwork!$B$2:$I$32</definedName>
    <definedName name="_xlnm.Print_Area" localSheetId="2">Construction!$B$2:$I$32</definedName>
    <definedName name="_xlnm.Print_Area" localSheetId="6">'Furniture &amp; Decor'!$B$2:$I$32</definedName>
    <definedName name="_xlnm.Print_Area" localSheetId="5">'Kitchen Equipment'!$B$2:$I$32</definedName>
    <definedName name="_xlnm.Print_Area" localSheetId="4">'POS System'!$B$2:$I$32</definedName>
    <definedName name="_xlnm.Print_Area" localSheetId="7">'Signage &amp; Lighting'!$B$2:$I$32</definedName>
    <definedName name="_xlnm.Print_Area" localSheetId="0">START!$B$2:$E$22</definedName>
    <definedName name="_xlnm.Print_Area" localSheetId="8">'Temp RMU'!$B$2:$I$32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20" i="1"/>
  <c r="C19" i="1"/>
  <c r="F32" i="21"/>
  <c r="F32" i="20"/>
  <c r="F32" i="19"/>
  <c r="C18" i="1" s="1"/>
  <c r="F32" i="18"/>
  <c r="C17" i="1" s="1"/>
  <c r="F32" i="17"/>
  <c r="C16" i="1" s="1"/>
  <c r="F32" i="16"/>
  <c r="C15" i="1" s="1"/>
  <c r="H32" i="16"/>
  <c r="G32" i="15"/>
  <c r="F32" i="15"/>
  <c r="C14" i="1" s="1"/>
  <c r="F25" i="9"/>
  <c r="C13" i="1" s="1"/>
  <c r="G25" i="9" l="1"/>
  <c r="D13" i="1" s="1"/>
  <c r="H25" i="9" l="1"/>
  <c r="G32" i="20"/>
  <c r="H32" i="15"/>
  <c r="C21" i="1"/>
  <c r="C7" i="1"/>
  <c r="C6" i="1"/>
  <c r="C5" i="1"/>
  <c r="C4" i="1"/>
  <c r="H32" i="21" l="1"/>
  <c r="E20" i="1" s="1"/>
  <c r="G32" i="21"/>
  <c r="D20" i="1" s="1"/>
  <c r="H32" i="20"/>
  <c r="E19" i="1" s="1"/>
  <c r="D19" i="1"/>
  <c r="H32" i="19"/>
  <c r="E18" i="1" s="1"/>
  <c r="G32" i="19"/>
  <c r="D18" i="1" s="1"/>
  <c r="H32" i="18"/>
  <c r="E17" i="1" s="1"/>
  <c r="G32" i="18"/>
  <c r="D17" i="1" s="1"/>
  <c r="H32" i="17"/>
  <c r="E16" i="1" s="1"/>
  <c r="G32" i="17"/>
  <c r="D16" i="1" s="1"/>
  <c r="E15" i="1"/>
  <c r="G32" i="16"/>
  <c r="D15" i="1" s="1"/>
  <c r="E14" i="1"/>
  <c r="D14" i="1"/>
  <c r="E13" i="1"/>
  <c r="D21" i="1" l="1"/>
  <c r="E21" i="1"/>
  <c r="D23" i="1" l="1"/>
  <c r="C10" i="1"/>
</calcChain>
</file>

<file path=xl/sharedStrings.xml><?xml version="1.0" encoding="utf-8"?>
<sst xmlns="http://schemas.openxmlformats.org/spreadsheetml/2006/main" count="237" uniqueCount="62">
  <si>
    <t xml:space="preserve">                             CAPITAL INVESTMENT &amp; MID-TERM REFURBISHMENT AUDIT REVIEW</t>
  </si>
  <si>
    <t>Tenant Name:</t>
  </si>
  <si>
    <t>Terminal/Location:</t>
  </si>
  <si>
    <t>Project Name/ID:</t>
  </si>
  <si>
    <t>Total Square Footage (SF):</t>
  </si>
  <si>
    <t xml:space="preserve"> Initial Estimate</t>
  </si>
  <si>
    <t xml:space="preserve"> Final Certified Amount</t>
  </si>
  <si>
    <t>LINKS TO WORKSHEET 
(Please click on applicable link below)</t>
  </si>
  <si>
    <r>
      <rPr>
        <b/>
        <sz val="11"/>
        <color rgb="FF000000"/>
        <rFont val="Calibri"/>
        <family val="2"/>
      </rPr>
      <t xml:space="preserve">Architectural and Design
</t>
    </r>
    <r>
      <rPr>
        <sz val="8"/>
        <color rgb="FF000000"/>
        <rFont val="Calibri"/>
        <family val="2"/>
      </rPr>
      <t>Max allowable = 15% of Total Project certified costs submitted</t>
    </r>
  </si>
  <si>
    <t>Yes</t>
  </si>
  <si>
    <t>Architectural &amp; Design</t>
  </si>
  <si>
    <t>Construction</t>
  </si>
  <si>
    <t>Cabinetry/Millwork</t>
  </si>
  <si>
    <t>POS System and Infrastructure</t>
  </si>
  <si>
    <t>Kitchen Equipment</t>
  </si>
  <si>
    <t>Furniture and Décor</t>
  </si>
  <si>
    <t>Signage and Lighting</t>
  </si>
  <si>
    <t>Temporary RMU and Infrastructure</t>
  </si>
  <si>
    <t>AUDIT - AIRPORT STAFF USE ONLY</t>
  </si>
  <si>
    <t>AUDIT</t>
  </si>
  <si>
    <t>ARCHITECTURAL AND DESIGN</t>
  </si>
  <si>
    <t>Invoice Date</t>
  </si>
  <si>
    <t>Invoice/Order No.</t>
  </si>
  <si>
    <t>Company</t>
  </si>
  <si>
    <t>Description</t>
  </si>
  <si>
    <t>Verified Costs</t>
  </si>
  <si>
    <t xml:space="preserve">AIRPORT USE
Disallowed </t>
  </si>
  <si>
    <t>Notes/Comments</t>
  </si>
  <si>
    <t>LINKS TO WORKSHEETS</t>
  </si>
  <si>
    <t>Start</t>
  </si>
  <si>
    <t>IF ADDITIONAL ROWS ARE NEEDED, PLEASE INSERT ABOVE THIS ROW</t>
  </si>
  <si>
    <t>TOTAL</t>
  </si>
  <si>
    <t>*Max allowable = 15% of certified total A&amp;D costs submitted</t>
  </si>
  <si>
    <t>`</t>
  </si>
  <si>
    <t>CONSTRUCTION</t>
  </si>
  <si>
    <t>CABINETRY/MILLWORK</t>
  </si>
  <si>
    <t>POINT OF SALE (POS) SYSTEM AND INFRASTRUCTURE</t>
  </si>
  <si>
    <t>KITCHEN EQUIPMENT</t>
  </si>
  <si>
    <t>FURNITURE AND DÉCOR</t>
  </si>
  <si>
    <t>SIGNAGE AND LIGHTING</t>
  </si>
  <si>
    <t>TEMPORARY RETAIL MERCHANDISING UNIT (RMU) AND INFRASTRUCTURE</t>
  </si>
  <si>
    <t xml:space="preserve">                              CAPITAL INVESTMENT &amp; MID-TERM REFURBISHMENT AUDIT REVIEW</t>
  </si>
  <si>
    <t xml:space="preserve">LINKS TO WORKSHEETS
</t>
  </si>
  <si>
    <t xml:space="preserve">Minimum Dollar per SF for MTR: </t>
  </si>
  <si>
    <t>Minimum Capital Expenditure (CapEx):</t>
  </si>
  <si>
    <t>Tenant CapEx Certified Total:</t>
  </si>
  <si>
    <t>Submitted Certified Totals</t>
  </si>
  <si>
    <t>Comments</t>
  </si>
  <si>
    <t>*Architectural and Design</t>
  </si>
  <si>
    <t>Notes</t>
  </si>
  <si>
    <t>*ARCHITECTURAL &amp; DESIGN: max allowable = 15% of total Project certified costs submitted</t>
  </si>
  <si>
    <t>DROP DOWN</t>
  </si>
  <si>
    <t>APPLICABLE</t>
  </si>
  <si>
    <t>No</t>
  </si>
  <si>
    <t>Submitted Costs</t>
  </si>
  <si>
    <r>
      <rPr>
        <b/>
        <vertAlign val="superscript"/>
        <sz val="11"/>
        <color theme="9" tint="-0.249977111117893"/>
        <rFont val="Calibri"/>
        <family val="2"/>
        <scheme val="minor"/>
      </rPr>
      <t>1</t>
    </r>
    <r>
      <rPr>
        <b/>
        <sz val="11"/>
        <color theme="9" tint="-0.249977111117893"/>
        <rFont val="Calibri"/>
        <family val="2"/>
        <scheme val="minor"/>
      </rPr>
      <t>Verified Costs</t>
    </r>
  </si>
  <si>
    <r>
      <t xml:space="preserve">2 </t>
    </r>
    <r>
      <rPr>
        <b/>
        <sz val="11"/>
        <color theme="1"/>
        <rFont val="Calibri"/>
        <family val="2"/>
        <scheme val="minor"/>
      </rPr>
      <t xml:space="preserve">Overage/Shortage: If positive, they have met the MTR (Mid-Term Refurbishment Requirement). If negative, they have not met the MTR. </t>
    </r>
  </si>
  <si>
    <r>
      <t xml:space="preserve">1 </t>
    </r>
    <r>
      <rPr>
        <b/>
        <sz val="11"/>
        <color theme="1"/>
        <rFont val="Calibri"/>
        <family val="2"/>
        <scheme val="minor"/>
      </rPr>
      <t>Audited numbers based on supporting docs provided by tenant</t>
    </r>
  </si>
  <si>
    <t>MTR Requirement :</t>
  </si>
  <si>
    <r>
      <t xml:space="preserve">2 </t>
    </r>
    <r>
      <rPr>
        <b/>
        <sz val="11"/>
        <color theme="1"/>
        <rFont val="Calibri"/>
        <family val="2"/>
        <scheme val="minor"/>
      </rPr>
      <t>Overage/Shortage:</t>
    </r>
  </si>
  <si>
    <t>Disallowed/Variance</t>
  </si>
  <si>
    <t>Verified CapEx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</si>
</sst>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mm/dd/yy;@"/>
    <numFmt numFmtId="167" formatCode="_-&quot;$&quot;* #,##0_-;\-&quot;$&quot;* #,##0_-;_-&quot;$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rgb="FF00B0F0"/>
        </stop>
        <stop position="1">
          <color theme="4" tint="0.40000610370189521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42" fontId="0" fillId="0" borderId="0" xfId="0" applyNumberFormat="1"/>
    <xf numFmtId="44" fontId="0" fillId="0" borderId="0" xfId="0" applyNumberFormat="1"/>
    <xf numFmtId="0" fontId="1" fillId="0" borderId="0" xfId="0" applyFont="1" applyAlignment="1">
      <alignment vertical="top" wrapText="1"/>
    </xf>
    <xf numFmtId="44" fontId="1" fillId="0" borderId="0" xfId="0" applyNumberFormat="1" applyFont="1" applyAlignment="1">
      <alignment vertical="top" wrapText="1"/>
    </xf>
    <xf numFmtId="0" fontId="1" fillId="0" borderId="0" xfId="0" applyFont="1"/>
    <xf numFmtId="44" fontId="1" fillId="0" borderId="0" xfId="0" applyNumberFormat="1" applyFont="1"/>
    <xf numFmtId="164" fontId="7" fillId="0" borderId="0" xfId="0" applyNumberFormat="1" applyFont="1"/>
    <xf numFmtId="164" fontId="2" fillId="0" borderId="0" xfId="0" applyNumberFormat="1" applyFont="1"/>
    <xf numFmtId="166" fontId="0" fillId="0" borderId="0" xfId="0" applyNumberFormat="1"/>
    <xf numFmtId="164" fontId="3" fillId="0" borderId="1" xfId="0" applyNumberFormat="1" applyFont="1" applyBorder="1"/>
    <xf numFmtId="1" fontId="0" fillId="0" borderId="0" xfId="0" applyNumberFormat="1"/>
    <xf numFmtId="164" fontId="1" fillId="0" borderId="1" xfId="0" applyNumberFormat="1" applyFont="1" applyBorder="1"/>
    <xf numFmtId="44" fontId="7" fillId="0" borderId="0" xfId="0" applyNumberFormat="1" applyFont="1"/>
    <xf numFmtId="165" fontId="7" fillId="0" borderId="0" xfId="1" applyNumberFormat="1" applyFont="1"/>
    <xf numFmtId="44" fontId="2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vertical="top" wrapText="1"/>
    </xf>
    <xf numFmtId="44" fontId="3" fillId="0" borderId="0" xfId="0" applyNumberFormat="1" applyFont="1" applyAlignment="1">
      <alignment horizontal="center" vertical="top" wrapText="1"/>
    </xf>
    <xf numFmtId="44" fontId="1" fillId="0" borderId="0" xfId="0" applyNumberFormat="1" applyFont="1" applyAlignment="1">
      <alignment horizontal="left" vertical="top" wrapText="1"/>
    </xf>
    <xf numFmtId="164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4" fontId="7" fillId="0" borderId="2" xfId="0" applyNumberFormat="1" applyFont="1" applyBorder="1"/>
    <xf numFmtId="44" fontId="2" fillId="0" borderId="2" xfId="0" applyNumberFormat="1" applyFont="1" applyBorder="1"/>
    <xf numFmtId="164" fontId="4" fillId="0" borderId="9" xfId="2" applyFont="1" applyBorder="1" applyAlignment="1">
      <alignment horizontal="right"/>
    </xf>
    <xf numFmtId="0" fontId="0" fillId="0" borderId="16" xfId="0" applyBorder="1"/>
    <xf numFmtId="0" fontId="0" fillId="0" borderId="9" xfId="0" applyBorder="1"/>
    <xf numFmtId="1" fontId="1" fillId="0" borderId="0" xfId="0" applyNumberFormat="1" applyFont="1" applyAlignment="1">
      <alignment wrapText="1"/>
    </xf>
    <xf numFmtId="0" fontId="1" fillId="0" borderId="15" xfId="0" applyFont="1" applyBorder="1"/>
    <xf numFmtId="0" fontId="15" fillId="0" borderId="0" xfId="0" applyFont="1"/>
    <xf numFmtId="0" fontId="16" fillId="0" borderId="0" xfId="0" applyFont="1"/>
    <xf numFmtId="166" fontId="1" fillId="0" borderId="16" xfId="0" applyNumberFormat="1" applyFont="1" applyBorder="1"/>
    <xf numFmtId="164" fontId="9" fillId="0" borderId="0" xfId="0" applyNumberFormat="1" applyFont="1" applyAlignment="1">
      <alignment wrapText="1"/>
    </xf>
    <xf numFmtId="166" fontId="0" fillId="0" borderId="8" xfId="0" applyNumberFormat="1" applyBorder="1"/>
    <xf numFmtId="1" fontId="0" fillId="0" borderId="9" xfId="0" applyNumberFormat="1" applyBorder="1"/>
    <xf numFmtId="0" fontId="14" fillId="0" borderId="23" xfId="0" applyFont="1" applyBorder="1" applyAlignment="1">
      <alignment horizontal="right"/>
    </xf>
    <xf numFmtId="44" fontId="3" fillId="0" borderId="19" xfId="0" applyNumberFormat="1" applyFont="1" applyBorder="1"/>
    <xf numFmtId="0" fontId="0" fillId="0" borderId="24" xfId="0" applyBorder="1"/>
    <xf numFmtId="0" fontId="1" fillId="0" borderId="22" xfId="0" applyFont="1" applyBorder="1"/>
    <xf numFmtId="1" fontId="1" fillId="0" borderId="0" xfId="0" applyNumberFormat="1" applyFont="1"/>
    <xf numFmtId="1" fontId="0" fillId="0" borderId="2" xfId="0" applyNumberFormat="1" applyBorder="1"/>
    <xf numFmtId="0" fontId="0" fillId="0" borderId="2" xfId="0" applyBorder="1"/>
    <xf numFmtId="166" fontId="0" fillId="0" borderId="26" xfId="0" applyNumberFormat="1" applyBorder="1"/>
    <xf numFmtId="1" fontId="0" fillId="0" borderId="27" xfId="0" applyNumberFormat="1" applyBorder="1"/>
    <xf numFmtId="0" fontId="0" fillId="0" borderId="27" xfId="0" applyBorder="1"/>
    <xf numFmtId="0" fontId="0" fillId="0" borderId="27" xfId="0" applyBorder="1" applyAlignment="1">
      <alignment wrapText="1"/>
    </xf>
    <xf numFmtId="164" fontId="7" fillId="0" borderId="27" xfId="0" applyNumberFormat="1" applyFont="1" applyBorder="1"/>
    <xf numFmtId="44" fontId="2" fillId="0" borderId="27" xfId="0" applyNumberFormat="1" applyFont="1" applyBorder="1"/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2" fillId="0" borderId="28" xfId="0" applyFont="1" applyBorder="1"/>
    <xf numFmtId="0" fontId="0" fillId="0" borderId="28" xfId="0" applyBorder="1"/>
    <xf numFmtId="0" fontId="0" fillId="0" borderId="28" xfId="0" applyBorder="1" applyAlignment="1">
      <alignment horizontal="center" vertical="center" wrapText="1"/>
    </xf>
    <xf numFmtId="166" fontId="0" fillId="0" borderId="29" xfId="0" applyNumberFormat="1" applyBorder="1"/>
    <xf numFmtId="1" fontId="0" fillId="0" borderId="30" xfId="0" applyNumberFormat="1" applyBorder="1"/>
    <xf numFmtId="0" fontId="0" fillId="0" borderId="30" xfId="0" applyBorder="1"/>
    <xf numFmtId="164" fontId="7" fillId="0" borderId="30" xfId="0" applyNumberFormat="1" applyFont="1" applyBorder="1"/>
    <xf numFmtId="44" fontId="2" fillId="0" borderId="30" xfId="0" applyNumberFormat="1" applyFont="1" applyBorder="1"/>
    <xf numFmtId="0" fontId="0" fillId="0" borderId="31" xfId="0" applyBorder="1"/>
    <xf numFmtId="0" fontId="1" fillId="0" borderId="11" xfId="0" applyFont="1" applyBorder="1"/>
    <xf numFmtId="166" fontId="0" fillId="0" borderId="32" xfId="0" applyNumberFormat="1" applyBorder="1"/>
    <xf numFmtId="164" fontId="7" fillId="0" borderId="33" xfId="0" applyNumberFormat="1" applyFont="1" applyBorder="1"/>
    <xf numFmtId="44" fontId="2" fillId="0" borderId="33" xfId="0" applyNumberFormat="1" applyFont="1" applyBorder="1"/>
    <xf numFmtId="0" fontId="0" fillId="0" borderId="34" xfId="0" applyBorder="1" applyAlignment="1">
      <alignment vertical="center" wrapText="1"/>
    </xf>
    <xf numFmtId="164" fontId="9" fillId="0" borderId="0" xfId="0" applyNumberFormat="1" applyFont="1"/>
    <xf numFmtId="44" fontId="0" fillId="0" borderId="22" xfId="0" applyNumberFormat="1" applyBorder="1"/>
    <xf numFmtId="0" fontId="1" fillId="0" borderId="16" xfId="0" applyFont="1" applyBorder="1"/>
    <xf numFmtId="0" fontId="1" fillId="0" borderId="38" xfId="0" applyFont="1" applyBorder="1"/>
    <xf numFmtId="165" fontId="7" fillId="0" borderId="0" xfId="1" applyNumberFormat="1" applyFont="1" applyBorder="1"/>
    <xf numFmtId="0" fontId="8" fillId="0" borderId="38" xfId="0" applyFont="1" applyBorder="1"/>
    <xf numFmtId="0" fontId="8" fillId="0" borderId="25" xfId="0" applyFont="1" applyBorder="1"/>
    <xf numFmtId="44" fontId="0" fillId="0" borderId="39" xfId="0" applyNumberFormat="1" applyBorder="1"/>
    <xf numFmtId="0" fontId="1" fillId="0" borderId="40" xfId="0" applyFont="1" applyBorder="1" applyAlignment="1">
      <alignment horizontal="left" vertical="center" wrapText="1"/>
    </xf>
    <xf numFmtId="44" fontId="1" fillId="0" borderId="15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/>
    <xf numFmtId="164" fontId="1" fillId="0" borderId="19" xfId="0" applyNumberFormat="1" applyFont="1" applyBorder="1"/>
    <xf numFmtId="44" fontId="1" fillId="0" borderId="19" xfId="0" applyNumberFormat="1" applyFont="1" applyBorder="1"/>
    <xf numFmtId="44" fontId="0" fillId="0" borderId="27" xfId="0" applyNumberFormat="1" applyBorder="1"/>
    <xf numFmtId="44" fontId="0" fillId="0" borderId="30" xfId="0" applyNumberFormat="1" applyBorder="1"/>
    <xf numFmtId="164" fontId="0" fillId="3" borderId="45" xfId="0" applyNumberFormat="1" applyFill="1" applyBorder="1" applyAlignment="1">
      <alignment horizontal="center" vertical="center"/>
    </xf>
    <xf numFmtId="164" fontId="0" fillId="3" borderId="46" xfId="0" applyNumberFormat="1" applyFill="1" applyBorder="1" applyAlignment="1">
      <alignment horizontal="center" vertical="center"/>
    </xf>
    <xf numFmtId="164" fontId="0" fillId="3" borderId="47" xfId="0" applyNumberFormat="1" applyFill="1" applyBorder="1" applyAlignment="1">
      <alignment horizontal="center" vertical="center"/>
    </xf>
    <xf numFmtId="0" fontId="0" fillId="3" borderId="48" xfId="0" applyFill="1" applyBorder="1"/>
    <xf numFmtId="0" fontId="0" fillId="3" borderId="46" xfId="0" applyFill="1" applyBorder="1"/>
    <xf numFmtId="164" fontId="10" fillId="0" borderId="51" xfId="3" applyNumberFormat="1" applyBorder="1" applyAlignment="1">
      <alignment horizontal="center" vertical="center"/>
    </xf>
    <xf numFmtId="164" fontId="10" fillId="0" borderId="49" xfId="3" applyNumberFormat="1" applyBorder="1" applyAlignment="1">
      <alignment horizontal="center" vertical="center"/>
    </xf>
    <xf numFmtId="0" fontId="10" fillId="0" borderId="50" xfId="3" applyNumberFormat="1" applyBorder="1" applyAlignment="1">
      <alignment horizontal="center" vertical="center" wrapText="1"/>
    </xf>
    <xf numFmtId="166" fontId="0" fillId="0" borderId="52" xfId="0" applyNumberFormat="1" applyBorder="1"/>
    <xf numFmtId="166" fontId="12" fillId="0" borderId="0" xfId="3" applyNumberFormat="1" applyFont="1" applyFill="1" applyBorder="1" applyAlignment="1">
      <alignment horizontal="center" vertical="center"/>
    </xf>
    <xf numFmtId="166" fontId="12" fillId="0" borderId="2" xfId="3" applyNumberFormat="1" applyFont="1" applyFill="1" applyBorder="1" applyAlignment="1">
      <alignment horizontal="center" vertical="center"/>
    </xf>
    <xf numFmtId="42" fontId="0" fillId="0" borderId="2" xfId="0" applyNumberFormat="1" applyBorder="1"/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22" xfId="0" applyBorder="1" applyAlignment="1">
      <alignment horizontal="left"/>
    </xf>
    <xf numFmtId="0" fontId="1" fillId="0" borderId="25" xfId="0" applyFont="1" applyBorder="1"/>
    <xf numFmtId="164" fontId="0" fillId="0" borderId="39" xfId="0" applyNumberFormat="1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5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164" fontId="10" fillId="0" borderId="15" xfId="3" applyNumberFormat="1" applyBorder="1" applyAlignment="1">
      <alignment horizontal="center" vertical="center"/>
    </xf>
    <xf numFmtId="164" fontId="10" fillId="0" borderId="22" xfId="3" applyNumberFormat="1" applyBorder="1" applyAlignment="1">
      <alignment horizontal="center" vertical="center"/>
    </xf>
    <xf numFmtId="0" fontId="1" fillId="0" borderId="54" xfId="0" applyFont="1" applyBorder="1"/>
    <xf numFmtId="164" fontId="0" fillId="0" borderId="55" xfId="0" applyNumberFormat="1" applyBorder="1" applyAlignment="1">
      <alignment horizontal="center" vertical="center"/>
    </xf>
    <xf numFmtId="164" fontId="10" fillId="0" borderId="56" xfId="3" applyNumberFormat="1" applyBorder="1" applyAlignment="1">
      <alignment horizontal="center" vertical="center"/>
    </xf>
    <xf numFmtId="164" fontId="10" fillId="0" borderId="22" xfId="3" applyNumberFormat="1" applyBorder="1" applyAlignment="1">
      <alignment horizontal="center" vertical="top"/>
    </xf>
    <xf numFmtId="0" fontId="10" fillId="0" borderId="51" xfId="3" applyNumberFormat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wrapText="1"/>
    </xf>
    <xf numFmtId="164" fontId="10" fillId="0" borderId="57" xfId="3" applyNumberFormat="1" applyBorder="1" applyAlignment="1">
      <alignment horizontal="center" vertical="center"/>
    </xf>
    <xf numFmtId="0" fontId="19" fillId="0" borderId="16" xfId="0" applyFont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" fillId="0" borderId="55" xfId="0" applyFont="1" applyBorder="1"/>
    <xf numFmtId="0" fontId="1" fillId="5" borderId="0" xfId="0" applyFont="1" applyFill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1" fontId="0" fillId="0" borderId="27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1" fillId="0" borderId="11" xfId="0" applyNumberFormat="1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44" fontId="2" fillId="0" borderId="6" xfId="0" applyNumberFormat="1" applyFont="1" applyBorder="1"/>
    <xf numFmtId="164" fontId="13" fillId="0" borderId="0" xfId="0" applyNumberFormat="1" applyFont="1"/>
    <xf numFmtId="0" fontId="21" fillId="0" borderId="1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right"/>
    </xf>
    <xf numFmtId="164" fontId="4" fillId="0" borderId="33" xfId="0" applyNumberFormat="1" applyFont="1" applyBorder="1"/>
    <xf numFmtId="164" fontId="4" fillId="0" borderId="27" xfId="0" applyNumberFormat="1" applyFont="1" applyBorder="1"/>
    <xf numFmtId="0" fontId="4" fillId="0" borderId="30" xfId="0" applyFont="1" applyBorder="1" applyAlignment="1">
      <alignment wrapText="1"/>
    </xf>
    <xf numFmtId="1" fontId="0" fillId="0" borderId="9" xfId="0" applyNumberFormat="1" applyBorder="1" applyAlignment="1">
      <alignment horizontal="left"/>
    </xf>
    <xf numFmtId="164" fontId="4" fillId="0" borderId="19" xfId="0" applyNumberFormat="1" applyFont="1" applyBorder="1"/>
    <xf numFmtId="44" fontId="2" fillId="0" borderId="59" xfId="0" applyNumberFormat="1" applyFont="1" applyBorder="1"/>
    <xf numFmtId="44" fontId="0" fillId="0" borderId="19" xfId="0" applyNumberFormat="1" applyBorder="1"/>
    <xf numFmtId="164" fontId="1" fillId="0" borderId="58" xfId="0" applyNumberFormat="1" applyFont="1" applyBorder="1"/>
    <xf numFmtId="164" fontId="7" fillId="0" borderId="19" xfId="0" applyNumberFormat="1" applyFont="1" applyBorder="1"/>
    <xf numFmtId="0" fontId="21" fillId="0" borderId="43" xfId="0" applyFont="1" applyBorder="1" applyAlignment="1">
      <alignment horizontal="right"/>
    </xf>
    <xf numFmtId="164" fontId="3" fillId="0" borderId="0" xfId="0" applyNumberFormat="1" applyFont="1"/>
    <xf numFmtId="164" fontId="3" fillId="0" borderId="22" xfId="0" applyNumberFormat="1" applyFont="1" applyBorder="1"/>
    <xf numFmtId="0" fontId="21" fillId="0" borderId="60" xfId="0" applyFont="1" applyBorder="1" applyAlignment="1">
      <alignment horizontal="right"/>
    </xf>
    <xf numFmtId="0" fontId="22" fillId="0" borderId="0" xfId="0" applyFont="1"/>
    <xf numFmtId="164" fontId="3" fillId="0" borderId="61" xfId="0" applyNumberFormat="1" applyFont="1" applyBorder="1"/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3" borderId="46" xfId="0" applyFill="1" applyBorder="1" applyAlignment="1">
      <alignment horizontal="left"/>
    </xf>
    <xf numFmtId="164" fontId="0" fillId="0" borderId="62" xfId="0" applyNumberFormat="1" applyBorder="1"/>
    <xf numFmtId="164" fontId="21" fillId="0" borderId="62" xfId="0" applyNumberFormat="1" applyFont="1" applyBorder="1"/>
    <xf numFmtId="164" fontId="2" fillId="0" borderId="62" xfId="0" applyNumberFormat="1" applyFont="1" applyBorder="1"/>
    <xf numFmtId="44" fontId="0" fillId="4" borderId="63" xfId="0" applyNumberFormat="1" applyFill="1" applyBorder="1" applyAlignment="1">
      <alignment wrapText="1"/>
    </xf>
    <xf numFmtId="164" fontId="0" fillId="0" borderId="64" xfId="0" applyNumberFormat="1" applyBorder="1"/>
    <xf numFmtId="164" fontId="21" fillId="0" borderId="64" xfId="0" applyNumberFormat="1" applyFont="1" applyBorder="1"/>
    <xf numFmtId="164" fontId="2" fillId="0" borderId="64" xfId="0" applyNumberFormat="1" applyFont="1" applyBorder="1"/>
    <xf numFmtId="44" fontId="0" fillId="4" borderId="65" xfId="0" applyNumberFormat="1" applyFill="1" applyBorder="1" applyAlignment="1">
      <alignment wrapText="1"/>
    </xf>
    <xf numFmtId="0" fontId="4" fillId="4" borderId="65" xfId="0" applyFont="1" applyFill="1" applyBorder="1" applyAlignment="1">
      <alignment wrapText="1"/>
    </xf>
    <xf numFmtId="164" fontId="0" fillId="0" borderId="66" xfId="0" applyNumberFormat="1" applyBorder="1"/>
    <xf numFmtId="164" fontId="21" fillId="0" borderId="66" xfId="0" applyNumberFormat="1" applyFont="1" applyBorder="1"/>
    <xf numFmtId="164" fontId="2" fillId="0" borderId="66" xfId="0" applyNumberFormat="1" applyFont="1" applyBorder="1"/>
    <xf numFmtId="44" fontId="0" fillId="4" borderId="67" xfId="0" applyNumberFormat="1" applyFill="1" applyBorder="1" applyAlignment="1">
      <alignment wrapText="1"/>
    </xf>
    <xf numFmtId="164" fontId="21" fillId="0" borderId="68" xfId="0" applyNumberFormat="1" applyFont="1" applyBorder="1"/>
    <xf numFmtId="8" fontId="8" fillId="0" borderId="69" xfId="0" applyNumberFormat="1" applyFont="1" applyBorder="1"/>
    <xf numFmtId="8" fontId="8" fillId="0" borderId="70" xfId="0" applyNumberFormat="1" applyFont="1" applyBorder="1"/>
    <xf numFmtId="0" fontId="1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/>
    </xf>
    <xf numFmtId="164" fontId="0" fillId="4" borderId="14" xfId="0" applyNumberFormat="1" applyFill="1" applyBorder="1" applyAlignment="1">
      <alignment horizontal="left"/>
    </xf>
    <xf numFmtId="167" fontId="0" fillId="4" borderId="12" xfId="0" applyNumberFormat="1" applyFill="1" applyBorder="1" applyAlignment="1">
      <alignment horizontal="left"/>
    </xf>
    <xf numFmtId="167" fontId="4" fillId="4" borderId="12" xfId="2" applyNumberFormat="1" applyFont="1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4" borderId="4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22" fillId="0" borderId="5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75" xfId="0" applyFont="1" applyBorder="1" applyAlignment="1">
      <alignment horizontal="left" vertical="top" wrapText="1"/>
    </xf>
    <xf numFmtId="0" fontId="22" fillId="0" borderId="74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44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67"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 style="medium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 style="medium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 style="medium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 style="medium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outline="0"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66" formatCode="mm/dd/yy;@"/>
      <border diagonalUp="0" diagonalDown="0">
        <left style="medium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numFmt numFmtId="164" formatCode="_-&quot;$&quot;* #,##0.00_-;\-&quot;$&quot;* #,##0.00_-;_-&quot;$&quot;* &quot;-&quot;??_-;_-@_-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1" formatCode="0"/>
      <alignment horizontal="left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numFmt numFmtId="166" formatCode="mm/dd/yy;@"/>
      <border diagonalUp="0" diagonalDown="0">
        <left style="medium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an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47625</xdr:rowOff>
    </xdr:to>
    <xdr:sp macro="" textlink="">
      <xdr:nvSpPr>
        <xdr:cNvPr id="10245" name="AutoShape 5" descr="San Diego International Airport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3652838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66674</xdr:colOff>
      <xdr:row>1</xdr:row>
      <xdr:rowOff>0</xdr:rowOff>
    </xdr:from>
    <xdr:to>
      <xdr:col>1</xdr:col>
      <xdr:colOff>1914525</xdr:colOff>
      <xdr:row>1</xdr:row>
      <xdr:rowOff>649091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0"/>
          <a:ext cx="1847851" cy="6490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1895475</xdr:colOff>
          <xdr:row>10</xdr:row>
          <xdr:rowOff>9525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2447925</xdr:colOff>
          <xdr:row>9</xdr:row>
          <xdr:rowOff>38100</xdr:rowOff>
        </xdr:from>
        <xdr:to>
          <xdr:col>4</xdr:col>
          <xdr:colOff>704850</xdr:colOff>
          <xdr:row>11</xdr:row>
          <xdr:rowOff>47625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</xdr:rowOff>
    </xdr:from>
    <xdr:to>
      <xdr:col>1</xdr:col>
      <xdr:colOff>1649525</xdr:colOff>
      <xdr:row>1</xdr:row>
      <xdr:rowOff>609601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"/>
          <a:ext cx="158285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611300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38150"/>
          <a:ext cx="158285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658926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38150"/>
          <a:ext cx="1582850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649399</xdr:colOff>
      <xdr:row>2</xdr:row>
      <xdr:rowOff>20171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38150"/>
          <a:ext cx="1582850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639875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50"/>
          <a:ext cx="1582850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468425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90525"/>
          <a:ext cx="1582850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477950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90525"/>
          <a:ext cx="1582850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458900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90525"/>
          <a:ext cx="1582850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516050</xdr:colOff>
      <xdr:row>1</xdr:row>
      <xdr:rowOff>647700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66725"/>
          <a:ext cx="1582850" cy="609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5B7F04-6FAF-42ED-8EA3-B2D99AE57440}" name="Table1" displayName="Table1" ref="B3:I24" totalsRowShown="0" headerRowDxfId="66">
  <autoFilter ref="B3:I24" xr:uid="{305B7F04-6FAF-42ED-8EA3-B2D99AE57440}"/>
  <sortState xmlns:xlrd2="http://schemas.microsoft.com/office/spreadsheetml/2017/richdata2" ref="B4:I24">
    <sortCondition ref="B3:B24"/>
  </sortState>
  <tableColumns count="8">
    <tableColumn id="1" xr3:uid="{A4978980-C7A1-4EAE-AA97-9E05A0C2DDF9}" name="Invoice Date" dataDxfId="65"/>
    <tableColumn id="2" xr3:uid="{2A9EEDDB-CE55-415B-959A-7A2447E9C862}" name="Invoice/Order No." dataDxfId="64"/>
    <tableColumn id="3" xr3:uid="{29C839B5-CB4A-4777-9C94-CC31D07D4595}" name="Company" dataDxfId="63"/>
    <tableColumn id="4" xr3:uid="{9A3759A1-F3E1-4C37-920C-C12519F58687}" name="Description" dataDxfId="62"/>
    <tableColumn id="10" xr3:uid="{9498B86D-9D6D-4CD4-875F-F23C7CF2822D}" name="Submitted Costs" dataDxfId="61"/>
    <tableColumn id="5" xr3:uid="{6534C255-4662-4761-9CE3-4195C7221F36}" name="Verified Costs" dataDxfId="60"/>
    <tableColumn id="6" xr3:uid="{BD0352B9-255A-4945-8AB8-79CACF721485}" name="AIRPORT USE_x000a_Disallowed " dataDxfId="59"/>
    <tableColumn id="7" xr3:uid="{0168AC9F-DA1D-4C7A-949E-19D11A101A83}" name="Notes/Comments" dataDxfId="58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675209-816D-436D-9906-2D9D768B3370}" name="Table2" displayName="Table2" ref="B3:I31" totalsRowShown="0" tableBorderDxfId="57">
  <autoFilter ref="B3:I31" xr:uid="{82675209-816D-436D-9906-2D9D768B3370}"/>
  <tableColumns count="8">
    <tableColumn id="1" xr3:uid="{7FBDE8CA-1277-4093-BACF-2613F940A829}" name="Invoice Date" dataDxfId="56"/>
    <tableColumn id="2" xr3:uid="{C56857A0-BC39-4E6B-8C60-C90946A1D007}" name="Invoice/Order No." dataDxfId="55"/>
    <tableColumn id="3" xr3:uid="{02D6621A-D26C-48FE-A5A7-2444B4748673}" name="Company" dataDxfId="54"/>
    <tableColumn id="4" xr3:uid="{FF320919-B712-40F6-B964-AB653F4EB895}" name="Description" dataDxfId="53"/>
    <tableColumn id="8" xr3:uid="{E7FFE6BA-627A-4D9F-8062-92906CE84F5D}" name="Submitted Costs" dataDxfId="52"/>
    <tableColumn id="5" xr3:uid="{C9FA915E-007D-4C11-85CC-E1B2E035D3DF}" name="Verified Costs" dataDxfId="51"/>
    <tableColumn id="6" xr3:uid="{1778BBDF-0290-40B0-9645-996C8966A1C8}" name="AIRPORT USE_x000a_Disallowed " dataDxfId="50"/>
    <tableColumn id="7" xr3:uid="{F808140A-6156-43FB-9D09-0CC97C2C6635}" name="Notes/Comments" dataDxfId="49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941E94-BA67-4B6A-9F6C-1ABF57A9D322}" name="Table3" displayName="Table3" ref="B3:I31" totalsRowShown="0" tableBorderDxfId="48">
  <autoFilter ref="B3:I31" xr:uid="{2D941E94-BA67-4B6A-9F6C-1ABF57A9D322}"/>
  <tableColumns count="8">
    <tableColumn id="1" xr3:uid="{A75F97A9-E1B9-4E38-B2FB-17CF5197BF4B}" name="Invoice Date" dataDxfId="47"/>
    <tableColumn id="2" xr3:uid="{D2CCA27C-53C3-4753-A1C1-4B5C580EFF90}" name="Invoice/Order No." dataDxfId="46"/>
    <tableColumn id="3" xr3:uid="{3C94052D-5F7E-451B-8430-F24F7C20B72F}" name="Company" dataDxfId="45"/>
    <tableColumn id="4" xr3:uid="{B6F204DD-C60B-436C-8F87-1647E0E9369B}" name="Description" dataDxfId="44"/>
    <tableColumn id="8" xr3:uid="{7A3E66B7-74C4-4CC5-A8B3-F6FE3436972C}" name="Submitted Costs" dataDxfId="43"/>
    <tableColumn id="5" xr3:uid="{B0DF5E82-0C87-491E-8085-A0F070ACDF74}" name="Verified Costs" dataDxfId="42"/>
    <tableColumn id="6" xr3:uid="{AA972DFD-753D-4B1C-9BDB-12187B7FA73E}" name="AIRPORT USE_x000a_Disallowed " dataDxfId="41"/>
    <tableColumn id="7" xr3:uid="{0F8A7673-72AD-4B23-A5DB-2E20A8BC026F}" name="Notes/Comments" dataDxfId="40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70027C-E501-4143-A1E7-20445F47F215}" name="Table4" displayName="Table4" ref="B3:I31" totalsRowShown="0">
  <autoFilter ref="B3:I31" xr:uid="{3170027C-E501-4143-A1E7-20445F47F215}"/>
  <tableColumns count="8">
    <tableColumn id="1" xr3:uid="{888827FF-5775-4D82-AC9B-832664688C97}" name="Invoice Date" dataDxfId="39"/>
    <tableColumn id="2" xr3:uid="{0A8AA64D-85C2-43D7-809B-AD20E6884877}" name="Invoice/Order No." dataDxfId="38"/>
    <tableColumn id="3" xr3:uid="{7F800F16-F053-498F-A0FE-36277DDBFED9}" name="Company" dataDxfId="37"/>
    <tableColumn id="4" xr3:uid="{08B20D77-DBB9-49F8-A8EE-C7639B26E970}" name="Description" dataDxfId="36"/>
    <tableColumn id="8" xr3:uid="{A8A068D4-F9E7-4A82-922B-50592AD0A572}" name="Submitted Costs" dataDxfId="35"/>
    <tableColumn id="5" xr3:uid="{F21496FD-5A1E-40D1-8DA0-950810879E94}" name="Verified Costs" dataDxfId="34"/>
    <tableColumn id="6" xr3:uid="{796901A7-3D35-415A-86FE-730A49F177EC}" name="AIRPORT USE_x000a_Disallowed " dataDxfId="33"/>
    <tableColumn id="7" xr3:uid="{3AB99977-1E70-4F41-A213-288772B9591D}" name="Notes/Comments" dataDxfId="32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3A093A-9328-4D21-825B-11275D59BA69}" name="Table5" displayName="Table5" ref="B3:I31" totalsRowShown="0">
  <autoFilter ref="B3:I31" xr:uid="{EC3A093A-9328-4D21-825B-11275D59BA69}"/>
  <tableColumns count="8">
    <tableColumn id="1" xr3:uid="{D250B416-7CC6-49E6-B0CC-BC52523D3679}" name="Invoice Date" dataDxfId="31"/>
    <tableColumn id="2" xr3:uid="{616C46E4-1C2F-4F16-ACB7-D79C4320CF34}" name="Invoice/Order No." dataDxfId="30"/>
    <tableColumn id="3" xr3:uid="{BDF4571D-D8B3-4770-A477-C6AC1083ABAD}" name="Company" dataDxfId="29"/>
    <tableColumn id="4" xr3:uid="{DFD64818-EBEE-47AB-A9EF-6FFBAA760558}" name="Description" dataDxfId="28"/>
    <tableColumn id="8" xr3:uid="{673AACF0-52E0-4D0A-BD56-2A254B73DF6E}" name="Submitted Costs" dataDxfId="27"/>
    <tableColumn id="5" xr3:uid="{665B7371-D4DF-49FB-BB12-96DE28BDCC00}" name="Verified Costs" dataDxfId="26"/>
    <tableColumn id="6" xr3:uid="{E29EB324-A033-47FB-903B-3290B39AA93C}" name="AIRPORT USE_x000a_Disallowed " dataDxfId="25"/>
    <tableColumn id="7" xr3:uid="{3F3628EA-B495-4361-A85E-868CBEB331B9}" name="Notes/Comments" dataDxfId="24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960D922-3C9E-4119-B141-25719BB57A2B}" name="Table6" displayName="Table6" ref="B3:I31" totalsRowShown="0">
  <autoFilter ref="B3:I31" xr:uid="{E960D922-3C9E-4119-B141-25719BB57A2B}"/>
  <tableColumns count="8">
    <tableColumn id="1" xr3:uid="{E793E34E-8970-43A3-8F41-ACE2140626FE}" name="Invoice Date" dataDxfId="23"/>
    <tableColumn id="2" xr3:uid="{ECF9F555-188C-479E-82ED-4822158B298E}" name="Invoice/Order No." dataDxfId="22"/>
    <tableColumn id="3" xr3:uid="{6DE5E855-32D4-450F-8912-5DFDD933BFA9}" name="Company" dataDxfId="21"/>
    <tableColumn id="4" xr3:uid="{5CE0410D-BBD7-4EC7-BAA6-5E39907E5F31}" name="Description" dataDxfId="20"/>
    <tableColumn id="8" xr3:uid="{17EF5C58-3148-4290-A2AB-5F9DBCDB09A5}" name="Submitted Costs" dataDxfId="19"/>
    <tableColumn id="5" xr3:uid="{B01DB489-C492-4DD6-8D49-DDC4D1BC88F9}" name="Verified Costs" dataDxfId="18"/>
    <tableColumn id="6" xr3:uid="{BEDB579E-1B58-4D2B-BA62-975868196D00}" name="AIRPORT USE_x000a_Disallowed " dataDxfId="17"/>
    <tableColumn id="7" xr3:uid="{D11C12A1-5AE0-4800-AC82-531D805688E0}" name="Notes/Comments" dataDxfId="16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7ED79B-111D-48A5-AE76-8ABCE1328981}" name="Table7" displayName="Table7" ref="B3:I31" totalsRowShown="0">
  <autoFilter ref="B3:I31" xr:uid="{A67ED79B-111D-48A5-AE76-8ABCE1328981}"/>
  <tableColumns count="8">
    <tableColumn id="1" xr3:uid="{715A4848-890B-4988-AA7D-DD2E6D950B00}" name="Invoice Date" dataDxfId="15"/>
    <tableColumn id="2" xr3:uid="{81395985-60FA-46DD-89ED-5AD7184401DF}" name="Invoice/Order No." dataDxfId="14"/>
    <tableColumn id="3" xr3:uid="{8A47267D-721F-422F-ADE4-A83943F2DF2D}" name="Company" dataDxfId="13"/>
    <tableColumn id="4" xr3:uid="{4E2245D6-A8AD-4DE6-B561-4AF8FF15CA16}" name="Description" dataDxfId="12"/>
    <tableColumn id="8" xr3:uid="{DDD06EEA-699D-49BE-B69D-6D2B215704F5}" name="Submitted Costs" dataDxfId="11"/>
    <tableColumn id="5" xr3:uid="{3B61848E-570E-400B-8222-2849636352CB}" name="Verified Costs" dataDxfId="10"/>
    <tableColumn id="6" xr3:uid="{97E95C0A-2872-48C4-B50E-31F1A228295D}" name="AIRPORT USE_x000a_Disallowed " dataDxfId="9"/>
    <tableColumn id="7" xr3:uid="{F5420EBD-8344-4EE1-AE62-3A5A5F62269E}" name="Notes/Comments" dataDxfId="8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676B7A2-2AE6-4B3C-9D3C-E951B030CB74}" name="Table8" displayName="Table8" ref="B3:I31" totalsRowShown="0">
  <autoFilter ref="B3:I31" xr:uid="{A676B7A2-2AE6-4B3C-9D3C-E951B030CB74}"/>
  <tableColumns count="8">
    <tableColumn id="1" xr3:uid="{A60AFCE1-013D-4EC1-B84A-6D5701125BF2}" name="Invoice Date" dataDxfId="7"/>
    <tableColumn id="2" xr3:uid="{F1C9AC38-0CF8-43A7-B9C1-4AB0AF99F92E}" name="Invoice/Order No." dataDxfId="6"/>
    <tableColumn id="3" xr3:uid="{45750004-8232-4598-A636-41704D64E7A8}" name="Company" dataDxfId="5"/>
    <tableColumn id="4" xr3:uid="{AC0340B0-B34C-4B91-9CB1-28DAA0481279}" name="Description" dataDxfId="4"/>
    <tableColumn id="8" xr3:uid="{99E9A001-21C5-4C7E-8943-74FE42D5C7D7}" name="Submitted Costs" dataDxfId="3"/>
    <tableColumn id="5" xr3:uid="{400A4DEC-AEFA-4A76-A3D1-6E11928C63D1}" name="Verified Costs" dataDxfId="2"/>
    <tableColumn id="6" xr3:uid="{9E1D0D6F-1224-438A-80C3-D4436F2ED07E}" name="AIRPORT USE_x000a_Disallowed " dataDxfId="1"/>
    <tableColumn id="7" xr3:uid="{ACFF1F28-AD7C-4A47-A2F7-CAEEE18469BD}" name="Notes/Comment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F78F-3F17-4A06-9342-B1027DCB3FB1}">
  <sheetPr codeName="Sheet1">
    <tabColor rgb="FF00B050"/>
    <pageSetUpPr fitToPage="1"/>
  </sheetPr>
  <dimension ref="B1:R22"/>
  <sheetViews>
    <sheetView showGridLines="0" workbookViewId="0">
      <selection activeCell="D27" sqref="D27"/>
    </sheetView>
  </sheetViews>
  <sheetFormatPr defaultColWidth="8.85546875" defaultRowHeight="15" x14ac:dyDescent="0.25"/>
  <cols>
    <col min="1" max="1" width="1.7109375" customWidth="1"/>
    <col min="2" max="2" width="36.140625" bestFit="1" customWidth="1"/>
    <col min="3" max="3" width="4.42578125" customWidth="1"/>
    <col min="4" max="4" width="47.5703125" style="1" customWidth="1"/>
    <col min="5" max="5" width="38.7109375" style="1" customWidth="1"/>
    <col min="6" max="6" width="16.85546875" style="13" customWidth="1"/>
    <col min="7" max="7" width="22" style="15" customWidth="1"/>
    <col min="8" max="8" width="61.140625" style="2" bestFit="1" customWidth="1"/>
    <col min="9" max="18" width="8.85546875" style="2"/>
  </cols>
  <sheetData>
    <row r="1" spans="2:18" ht="15.75" thickBot="1" x14ac:dyDescent="0.3"/>
    <row r="2" spans="2:18" ht="66.75" customHeight="1" thickBot="1" x14ac:dyDescent="0.3">
      <c r="B2" s="182" t="s">
        <v>0</v>
      </c>
      <c r="C2" s="183"/>
      <c r="D2" s="183"/>
      <c r="E2" s="184"/>
      <c r="F2" s="21"/>
      <c r="G2" s="21"/>
    </row>
    <row r="3" spans="2:18" ht="10.5" customHeight="1" thickTop="1" x14ac:dyDescent="0.25">
      <c r="B3" s="93"/>
      <c r="C3" s="94"/>
      <c r="D3" s="94"/>
      <c r="E3" s="95"/>
      <c r="F3" s="21"/>
      <c r="G3" s="21"/>
    </row>
    <row r="4" spans="2:18" ht="20.45" customHeight="1" x14ac:dyDescent="0.25">
      <c r="B4" s="68" t="s">
        <v>1</v>
      </c>
      <c r="C4" s="5"/>
      <c r="D4" s="84"/>
      <c r="E4" s="96"/>
    </row>
    <row r="5" spans="2:18" ht="20.45" customHeight="1" x14ac:dyDescent="0.25">
      <c r="B5" s="68" t="s">
        <v>2</v>
      </c>
      <c r="C5" s="5"/>
      <c r="D5" s="85"/>
      <c r="E5" s="96"/>
    </row>
    <row r="6" spans="2:18" ht="20.45" customHeight="1" x14ac:dyDescent="0.25">
      <c r="B6" s="68" t="s">
        <v>3</v>
      </c>
      <c r="C6" s="5"/>
      <c r="D6" s="85"/>
      <c r="E6" s="96"/>
    </row>
    <row r="7" spans="2:18" ht="20.45" customHeight="1" x14ac:dyDescent="0.25">
      <c r="B7" s="68" t="s">
        <v>4</v>
      </c>
      <c r="C7" s="5"/>
      <c r="D7" s="153"/>
      <c r="E7" s="97"/>
      <c r="F7" s="14"/>
    </row>
    <row r="8" spans="2:18" ht="9.75" customHeight="1" thickBot="1" x14ac:dyDescent="0.3">
      <c r="B8" s="98"/>
      <c r="C8" s="120"/>
      <c r="D8" s="22"/>
      <c r="E8" s="99"/>
    </row>
    <row r="9" spans="2:18" ht="6.75" customHeight="1" x14ac:dyDescent="0.25">
      <c r="B9" s="100"/>
      <c r="C9" s="121"/>
      <c r="D9" s="101"/>
      <c r="E9" s="102"/>
    </row>
    <row r="10" spans="2:18" ht="6.75" customHeight="1" x14ac:dyDescent="0.25">
      <c r="B10" s="100"/>
      <c r="C10" s="121"/>
      <c r="D10" s="101"/>
      <c r="E10" s="102"/>
    </row>
    <row r="11" spans="2:18" ht="24.75" customHeight="1" x14ac:dyDescent="0.25">
      <c r="B11" s="100" t="s">
        <v>5</v>
      </c>
      <c r="C11" s="121"/>
      <c r="D11" s="127" t="s">
        <v>6</v>
      </c>
      <c r="E11" s="102"/>
    </row>
    <row r="12" spans="2:18" ht="7.5" customHeight="1" thickBot="1" x14ac:dyDescent="0.3">
      <c r="B12" s="117"/>
      <c r="C12" s="122"/>
      <c r="D12" s="118"/>
      <c r="E12" s="119"/>
    </row>
    <row r="13" spans="2:18" s="3" customFormat="1" ht="25.5" customHeight="1" x14ac:dyDescent="0.25">
      <c r="B13" s="103"/>
      <c r="C13" s="123"/>
      <c r="D13" s="23"/>
      <c r="E13" s="104" t="s">
        <v>7</v>
      </c>
      <c r="F13" s="17"/>
      <c r="G13" s="18"/>
      <c r="H13" s="19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2:18" ht="40.5" customHeight="1" x14ac:dyDescent="0.25">
      <c r="B14" s="116" t="s">
        <v>8</v>
      </c>
      <c r="C14" s="124"/>
      <c r="D14" s="105"/>
      <c r="E14" s="106" t="s">
        <v>10</v>
      </c>
      <c r="F14" s="20"/>
      <c r="G14" s="8"/>
    </row>
    <row r="15" spans="2:18" ht="20.45" customHeight="1" x14ac:dyDescent="0.25">
      <c r="B15" s="68" t="s">
        <v>11</v>
      </c>
      <c r="C15" s="5"/>
      <c r="D15" s="82"/>
      <c r="E15" s="111" t="s">
        <v>11</v>
      </c>
      <c r="F15" s="20"/>
      <c r="G15" s="8"/>
    </row>
    <row r="16" spans="2:18" ht="20.45" customHeight="1" x14ac:dyDescent="0.25">
      <c r="B16" s="68" t="s">
        <v>12</v>
      </c>
      <c r="C16" s="5"/>
      <c r="D16" s="82"/>
      <c r="E16" s="107" t="s">
        <v>12</v>
      </c>
      <c r="F16" s="20"/>
      <c r="G16" s="8"/>
      <c r="H16" s="16"/>
    </row>
    <row r="17" spans="2:7" ht="20.45" customHeight="1" x14ac:dyDescent="0.25">
      <c r="B17" s="68" t="s">
        <v>13</v>
      </c>
      <c r="C17" s="5"/>
      <c r="D17" s="105"/>
      <c r="E17" s="107" t="s">
        <v>13</v>
      </c>
      <c r="F17" s="20"/>
      <c r="G17" s="8"/>
    </row>
    <row r="18" spans="2:7" ht="20.45" customHeight="1" x14ac:dyDescent="0.25">
      <c r="B18" s="68" t="s">
        <v>14</v>
      </c>
      <c r="C18" s="5"/>
      <c r="D18" s="81"/>
      <c r="E18" s="107" t="s">
        <v>14</v>
      </c>
      <c r="F18" s="20"/>
      <c r="G18" s="8"/>
    </row>
    <row r="19" spans="2:7" ht="20.45" customHeight="1" x14ac:dyDescent="0.25">
      <c r="B19" s="68" t="s">
        <v>15</v>
      </c>
      <c r="C19" s="5"/>
      <c r="D19" s="81"/>
      <c r="E19" s="107" t="s">
        <v>15</v>
      </c>
      <c r="F19" s="20"/>
      <c r="G19" s="8"/>
    </row>
    <row r="20" spans="2:7" ht="20.45" customHeight="1" x14ac:dyDescent="0.25">
      <c r="B20" s="68" t="s">
        <v>16</v>
      </c>
      <c r="C20" s="5"/>
      <c r="D20" s="81"/>
      <c r="E20" s="107" t="s">
        <v>16</v>
      </c>
      <c r="F20" s="20"/>
      <c r="G20" s="8"/>
    </row>
    <row r="21" spans="2:7" ht="20.45" customHeight="1" thickBot="1" x14ac:dyDescent="0.3">
      <c r="B21" s="98" t="s">
        <v>17</v>
      </c>
      <c r="C21" s="120"/>
      <c r="D21" s="83"/>
      <c r="E21" s="107" t="s">
        <v>17</v>
      </c>
      <c r="F21" s="20"/>
      <c r="G21" s="8"/>
    </row>
    <row r="22" spans="2:7" ht="20.45" customHeight="1" thickBot="1" x14ac:dyDescent="0.3">
      <c r="B22" s="108" t="s">
        <v>18</v>
      </c>
      <c r="C22" s="125"/>
      <c r="D22" s="109"/>
      <c r="E22" s="110" t="s">
        <v>19</v>
      </c>
      <c r="F22" s="20"/>
      <c r="G22" s="8"/>
    </row>
  </sheetData>
  <mergeCells count="1">
    <mergeCell ref="B2:E2"/>
  </mergeCells>
  <hyperlinks>
    <hyperlink ref="E14" location="'Architectural &amp; Design'!A1" display="Architectural &amp; Design" xr:uid="{5553F443-0F35-4B5F-99B0-9A3CF5207240}"/>
    <hyperlink ref="E15" location="Construction!A1" display="Construction" xr:uid="{EC324809-50C0-4C70-A9E1-1E5D33129158}"/>
    <hyperlink ref="E16" location="Cabinetry_Millwork!A1" display="Cabinetry/Millwork" xr:uid="{23D75902-7FFB-4179-A680-6E539995AED8}"/>
    <hyperlink ref="E17" location="'POS System'!A1" display="POS System and Infrastructure" xr:uid="{2DEC405D-2EF3-422C-85A5-FBEB8896DF2F}"/>
    <hyperlink ref="E18" location="'Kitchen Equipment'!A1" display="Kitchen Equipment" xr:uid="{B98F774A-3837-4584-AACF-7DEA124A727F}"/>
    <hyperlink ref="E19" location="'Furniture &amp; Decor'!A1" display="Furniture and Décor" xr:uid="{42FF65AB-82EB-4894-B691-AA3296DF152C}"/>
    <hyperlink ref="E20" location="'Signage &amp; Lighting'!A1" display="Signage and Lighting" xr:uid="{71DAB8B2-1EA1-440B-BFB9-C1C3A6C0F197}"/>
    <hyperlink ref="E21" location="'Temp RMU'!A1" display="Temporary RMU and Infrastructure" xr:uid="{6C21AC7E-BFA0-4A25-85AB-22D8EF730F90}"/>
    <hyperlink ref="E22" location="'AUDIT-AIRPORT STAFF USE ONLY'!A1" display="AUDIT" xr:uid="{619F65FC-58AF-4DC2-9F85-AB0D8FCDBA3D}"/>
  </hyperlinks>
  <printOptions horizontalCentered="1"/>
  <pageMargins left="0.25" right="0.25" top="0.75" bottom="0.75" header="0.3" footer="0.3"/>
  <pageSetup orientation="landscape" r:id="rId1"/>
  <headerFooter>
    <oddFooter xml:space="preserve">&amp;L&amp;P&amp;CCertified Initial Capital Investment &amp; Mid-Term Refurbishment Audit Review Template (8/2022) - Audit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2" r:id="rId4" name="Check Box 8">
              <controlPr defaultSize="0" autoFill="0" autoLine="0" autoPict="0">
                <anchor moveWithCells="1">
                  <from>
                    <xdr:col>1</xdr:col>
                    <xdr:colOff>1895475</xdr:colOff>
                    <xdr:row>10</xdr:row>
                    <xdr:rowOff>9525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5" name="Check Box 9">
              <controlPr defaultSize="0" autoFill="0" autoLine="0" autoPict="0">
                <anchor moveWithCells="1">
                  <from>
                    <xdr:col>3</xdr:col>
                    <xdr:colOff>2447925</xdr:colOff>
                    <xdr:row>9</xdr:row>
                    <xdr:rowOff>38100</xdr:rowOff>
                  </from>
                  <to>
                    <xdr:col>4</xdr:col>
                    <xdr:colOff>704850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A1F58F-A3E6-4AC3-865D-4AEB1B6D04AB}">
          <x14:formula1>
            <xm:f>HIDE!$A$3:$A$4</xm:f>
          </x14:formula1>
          <xm:sqref>D14:D21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FF0000"/>
    <pageSetUpPr fitToPage="1"/>
  </sheetPr>
  <dimension ref="B1:P39"/>
  <sheetViews>
    <sheetView showGridLines="0" zoomScale="85" zoomScaleNormal="85" workbookViewId="0">
      <selection activeCell="H22" sqref="H22"/>
    </sheetView>
  </sheetViews>
  <sheetFormatPr defaultColWidth="8.85546875" defaultRowHeight="15" x14ac:dyDescent="0.25"/>
  <cols>
    <col min="1" max="1" width="2.85546875" customWidth="1"/>
    <col min="2" max="2" width="44.140625" customWidth="1"/>
    <col min="3" max="3" width="23.7109375" style="1" customWidth="1"/>
    <col min="4" max="4" width="16.85546875" style="13" customWidth="1"/>
    <col min="5" max="5" width="27.42578125" style="15" customWidth="1"/>
    <col min="6" max="6" width="37" style="2" customWidth="1"/>
    <col min="7" max="7" width="9.140625" style="2"/>
    <col min="8" max="8" width="46.5703125" style="2" customWidth="1"/>
    <col min="9" max="16" width="9.140625" style="2"/>
  </cols>
  <sheetData>
    <row r="1" spans="2:16" ht="15.75" thickBot="1" x14ac:dyDescent="0.3">
      <c r="B1" s="91"/>
      <c r="C1" s="92"/>
    </row>
    <row r="2" spans="2:16" ht="60" customHeight="1" thickBot="1" x14ac:dyDescent="0.4">
      <c r="B2" s="182" t="s">
        <v>41</v>
      </c>
      <c r="C2" s="183"/>
      <c r="D2" s="183"/>
      <c r="E2" s="183"/>
      <c r="F2" s="184"/>
      <c r="H2" s="114" t="s">
        <v>42</v>
      </c>
    </row>
    <row r="3" spans="2:16" ht="15.75" thickTop="1" x14ac:dyDescent="0.25">
      <c r="B3" s="27"/>
      <c r="F3" s="67"/>
      <c r="H3" s="112" t="s">
        <v>29</v>
      </c>
    </row>
    <row r="4" spans="2:16" x14ac:dyDescent="0.25">
      <c r="B4" s="68" t="s">
        <v>1</v>
      </c>
      <c r="C4" s="181">
        <f>START!D4</f>
        <v>0</v>
      </c>
      <c r="F4" s="67"/>
      <c r="H4" s="86" t="s">
        <v>10</v>
      </c>
    </row>
    <row r="5" spans="2:16" x14ac:dyDescent="0.25">
      <c r="B5" s="68" t="s">
        <v>2</v>
      </c>
      <c r="C5" s="175">
        <f>START!D5</f>
        <v>0</v>
      </c>
      <c r="F5" s="67"/>
      <c r="H5" s="86" t="s">
        <v>11</v>
      </c>
    </row>
    <row r="6" spans="2:16" ht="33" customHeight="1" x14ac:dyDescent="0.25">
      <c r="B6" s="68" t="s">
        <v>3</v>
      </c>
      <c r="C6" s="176">
        <f>START!D6</f>
        <v>0</v>
      </c>
      <c r="F6" s="67"/>
      <c r="H6" s="86" t="s">
        <v>12</v>
      </c>
    </row>
    <row r="7" spans="2:16" x14ac:dyDescent="0.25">
      <c r="B7" s="69" t="s">
        <v>4</v>
      </c>
      <c r="C7" s="177">
        <f>START!D7</f>
        <v>0</v>
      </c>
      <c r="D7" s="70"/>
      <c r="F7" s="67"/>
      <c r="H7" s="86" t="s">
        <v>13</v>
      </c>
    </row>
    <row r="8" spans="2:16" x14ac:dyDescent="0.25">
      <c r="B8" s="69" t="s">
        <v>43</v>
      </c>
      <c r="C8" s="178">
        <v>0</v>
      </c>
      <c r="F8" s="67"/>
      <c r="H8" s="86" t="s">
        <v>14</v>
      </c>
    </row>
    <row r="9" spans="2:16" x14ac:dyDescent="0.25">
      <c r="B9" s="69" t="s">
        <v>44</v>
      </c>
      <c r="C9" s="179">
        <f>D22</f>
        <v>0</v>
      </c>
      <c r="F9" s="67"/>
      <c r="H9" s="86" t="s">
        <v>15</v>
      </c>
    </row>
    <row r="10" spans="2:16" x14ac:dyDescent="0.25">
      <c r="B10" s="71" t="s">
        <v>45</v>
      </c>
      <c r="C10" s="180">
        <f>D21</f>
        <v>0</v>
      </c>
      <c r="F10" s="67"/>
      <c r="H10" s="86" t="s">
        <v>16</v>
      </c>
    </row>
    <row r="11" spans="2:16" ht="15.75" thickBot="1" x14ac:dyDescent="0.3">
      <c r="B11" s="72"/>
      <c r="C11" s="26"/>
      <c r="D11" s="24"/>
      <c r="E11" s="25"/>
      <c r="F11" s="73"/>
      <c r="H11" s="115" t="s">
        <v>17</v>
      </c>
    </row>
    <row r="12" spans="2:16" s="3" customFormat="1" ht="41.25" customHeight="1" x14ac:dyDescent="0.25">
      <c r="B12" s="74" t="s">
        <v>24</v>
      </c>
      <c r="C12" s="170" t="s">
        <v>46</v>
      </c>
      <c r="D12" s="134" t="s">
        <v>55</v>
      </c>
      <c r="E12" s="171" t="s">
        <v>60</v>
      </c>
      <c r="F12" s="75" t="s">
        <v>47</v>
      </c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 ht="14.45" customHeight="1" x14ac:dyDescent="0.25">
      <c r="B13" s="172" t="s">
        <v>48</v>
      </c>
      <c r="C13" s="154">
        <f>'Architectural &amp; Design'!F25</f>
        <v>0</v>
      </c>
      <c r="D13" s="155">
        <f>'Architectural &amp; Design'!$G$25</f>
        <v>0</v>
      </c>
      <c r="E13" s="156">
        <f>'Architectural &amp; Design'!$H$25</f>
        <v>0</v>
      </c>
      <c r="F13" s="157"/>
    </row>
    <row r="14" spans="2:16" x14ac:dyDescent="0.25">
      <c r="B14" s="173" t="s">
        <v>11</v>
      </c>
      <c r="C14" s="158">
        <f>Construction!F32</f>
        <v>0</v>
      </c>
      <c r="D14" s="159">
        <f>Construction!$G$32</f>
        <v>0</v>
      </c>
      <c r="E14" s="160">
        <f>Construction!$H$32</f>
        <v>0</v>
      </c>
      <c r="F14" s="161"/>
    </row>
    <row r="15" spans="2:16" x14ac:dyDescent="0.25">
      <c r="B15" s="173" t="s">
        <v>12</v>
      </c>
      <c r="C15" s="158">
        <f>Cabinetry_Millwork!F32</f>
        <v>0</v>
      </c>
      <c r="D15" s="159">
        <f>Cabinetry_Millwork!$G$32</f>
        <v>0</v>
      </c>
      <c r="E15" s="160">
        <f>Cabinetry_Millwork!$H$32</f>
        <v>0</v>
      </c>
      <c r="F15" s="162"/>
    </row>
    <row r="16" spans="2:16" x14ac:dyDescent="0.25">
      <c r="B16" s="173" t="s">
        <v>13</v>
      </c>
      <c r="C16" s="158">
        <f>'POS System'!F32</f>
        <v>0</v>
      </c>
      <c r="D16" s="159">
        <f>'POS System'!$G$32</f>
        <v>0</v>
      </c>
      <c r="E16" s="160">
        <f>'POS System'!$H$32</f>
        <v>0</v>
      </c>
      <c r="F16" s="161"/>
    </row>
    <row r="17" spans="2:16" x14ac:dyDescent="0.25">
      <c r="B17" s="173" t="s">
        <v>14</v>
      </c>
      <c r="C17" s="158">
        <f>'Kitchen Equipment'!F32</f>
        <v>0</v>
      </c>
      <c r="D17" s="159">
        <f>'Kitchen Equipment'!$G$32</f>
        <v>0</v>
      </c>
      <c r="E17" s="160">
        <f>'Kitchen Equipment'!$H$32</f>
        <v>0</v>
      </c>
      <c r="F17" s="161"/>
    </row>
    <row r="18" spans="2:16" x14ac:dyDescent="0.25">
      <c r="B18" s="173" t="s">
        <v>15</v>
      </c>
      <c r="C18" s="158">
        <f>'Furniture &amp; Decor'!F32</f>
        <v>0</v>
      </c>
      <c r="D18" s="159">
        <f>'Furniture &amp; Decor'!$G$32</f>
        <v>0</v>
      </c>
      <c r="E18" s="160">
        <f>'Furniture &amp; Decor'!$H$32</f>
        <v>0</v>
      </c>
      <c r="F18" s="161"/>
    </row>
    <row r="19" spans="2:16" x14ac:dyDescent="0.25">
      <c r="B19" s="173" t="s">
        <v>16</v>
      </c>
      <c r="C19" s="158">
        <f>'Signage &amp; Lighting'!F32</f>
        <v>0</v>
      </c>
      <c r="D19" s="159">
        <f>'Signage &amp; Lighting'!$G$32</f>
        <v>0</v>
      </c>
      <c r="E19" s="160">
        <f>'Signage &amp; Lighting'!$H$32</f>
        <v>0</v>
      </c>
      <c r="F19" s="161"/>
    </row>
    <row r="20" spans="2:16" ht="15.75" thickBot="1" x14ac:dyDescent="0.3">
      <c r="B20" s="174" t="s">
        <v>17</v>
      </c>
      <c r="C20" s="163">
        <f>'Temp RMU'!F32</f>
        <v>0</v>
      </c>
      <c r="D20" s="164">
        <f>'Temp RMU'!$G$32</f>
        <v>0</v>
      </c>
      <c r="E20" s="165">
        <f>'Temp RMU'!$H$32</f>
        <v>0</v>
      </c>
      <c r="F20" s="166"/>
    </row>
    <row r="21" spans="2:16" s="5" customFormat="1" ht="15.75" thickBot="1" x14ac:dyDescent="0.3">
      <c r="B21" s="135" t="s">
        <v>61</v>
      </c>
      <c r="C21" s="12">
        <f>SUM($C$13:$C$20)</f>
        <v>0</v>
      </c>
      <c r="D21" s="167">
        <f>SUM($D$13:$D$20)</f>
        <v>0</v>
      </c>
      <c r="E21" s="10">
        <f>SUM($E$13:$E$20)</f>
        <v>0</v>
      </c>
      <c r="F21" s="7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s="5" customFormat="1" ht="15.75" thickTop="1" x14ac:dyDescent="0.25">
      <c r="B22" s="145"/>
      <c r="C22" s="5" t="s">
        <v>58</v>
      </c>
      <c r="D22" s="168"/>
      <c r="E22" s="146"/>
      <c r="F22" s="147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s="5" customFormat="1" ht="18" thickBot="1" x14ac:dyDescent="0.3">
      <c r="B23" s="148"/>
      <c r="C23" s="149" t="s">
        <v>59</v>
      </c>
      <c r="D23" s="169">
        <f>D21-D22</f>
        <v>0</v>
      </c>
      <c r="E23" s="146"/>
      <c r="F23" s="150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s="5" customFormat="1" ht="18" thickTop="1" x14ac:dyDescent="0.25">
      <c r="B24" s="204" t="s">
        <v>57</v>
      </c>
      <c r="C24" s="205"/>
      <c r="D24" s="205"/>
      <c r="E24" s="205"/>
      <c r="F24" s="20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s="5" customFormat="1" ht="23.25" customHeight="1" x14ac:dyDescent="0.25">
      <c r="B25" s="201" t="s">
        <v>56</v>
      </c>
      <c r="C25" s="202"/>
      <c r="D25" s="202"/>
      <c r="E25" s="202"/>
      <c r="F25" s="203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5">
      <c r="B26" s="74" t="s">
        <v>49</v>
      </c>
      <c r="C26" s="151"/>
      <c r="D26" s="151"/>
      <c r="E26" s="151"/>
      <c r="F26" s="152"/>
    </row>
    <row r="27" spans="2:16" x14ac:dyDescent="0.25">
      <c r="B27" s="192"/>
      <c r="C27" s="193"/>
      <c r="D27" s="193"/>
      <c r="E27" s="193"/>
      <c r="F27" s="194"/>
    </row>
    <row r="28" spans="2:16" x14ac:dyDescent="0.25">
      <c r="B28" s="195"/>
      <c r="C28" s="196"/>
      <c r="D28" s="196"/>
      <c r="E28" s="196"/>
      <c r="F28" s="197"/>
    </row>
    <row r="29" spans="2:16" x14ac:dyDescent="0.25">
      <c r="B29" s="195"/>
      <c r="C29" s="196"/>
      <c r="D29" s="196"/>
      <c r="E29" s="196"/>
      <c r="F29" s="197"/>
    </row>
    <row r="30" spans="2:16" x14ac:dyDescent="0.25">
      <c r="B30" s="195"/>
      <c r="C30" s="196"/>
      <c r="D30" s="196"/>
      <c r="E30" s="196"/>
      <c r="F30" s="197"/>
    </row>
    <row r="31" spans="2:16" x14ac:dyDescent="0.25">
      <c r="B31" s="195"/>
      <c r="C31" s="196"/>
      <c r="D31" s="196"/>
      <c r="E31" s="196"/>
      <c r="F31" s="197"/>
    </row>
    <row r="32" spans="2:16" x14ac:dyDescent="0.25">
      <c r="B32" s="195"/>
      <c r="C32" s="196"/>
      <c r="D32" s="196"/>
      <c r="E32" s="196"/>
      <c r="F32" s="197"/>
    </row>
    <row r="33" spans="2:6" x14ac:dyDescent="0.25">
      <c r="B33" s="195"/>
      <c r="C33" s="196"/>
      <c r="D33" s="196"/>
      <c r="E33" s="196"/>
      <c r="F33" s="197"/>
    </row>
    <row r="34" spans="2:6" x14ac:dyDescent="0.25">
      <c r="B34" s="195"/>
      <c r="C34" s="196"/>
      <c r="D34" s="196"/>
      <c r="E34" s="196"/>
      <c r="F34" s="197"/>
    </row>
    <row r="35" spans="2:6" ht="15.75" thickBot="1" x14ac:dyDescent="0.3">
      <c r="B35" s="198"/>
      <c r="C35" s="199"/>
      <c r="D35" s="199"/>
      <c r="E35" s="199"/>
      <c r="F35" s="200"/>
    </row>
    <row r="36" spans="2:6" x14ac:dyDescent="0.25">
      <c r="B36" s="31" t="s">
        <v>50</v>
      </c>
    </row>
    <row r="37" spans="2:6" x14ac:dyDescent="0.25">
      <c r="B37" s="31"/>
    </row>
    <row r="39" spans="2:6" x14ac:dyDescent="0.25">
      <c r="B39" s="32"/>
    </row>
  </sheetData>
  <mergeCells count="4">
    <mergeCell ref="B27:F35"/>
    <mergeCell ref="B2:F2"/>
    <mergeCell ref="B25:F25"/>
    <mergeCell ref="B24:F24"/>
  </mergeCells>
  <hyperlinks>
    <hyperlink ref="H4" location="'Architectural &amp; Design'!Print_Area" display="Architectural &amp; Design" xr:uid="{358C7913-AA37-4675-897D-161742FFAA40}"/>
    <hyperlink ref="H5" location="Construction!Print_Area" display="Construction" xr:uid="{783AD76E-2869-4B22-8319-5F5776D6D760}"/>
    <hyperlink ref="H6" location="Cabinetry_Millwork!Print_Area" display="Cabinetry/Millwork" xr:uid="{F3D61A96-9380-42FD-978C-33A1A3885B31}"/>
    <hyperlink ref="H7" location="'Kitchen Equipment'!Print_Area" display="POS System and Infrastructure" xr:uid="{364E6A99-4E36-4CF5-8B41-EAB9C14449EE}"/>
    <hyperlink ref="H8" location="'Kitchen Equipment'!Print_Area" display="Kitchen Equipment" xr:uid="{B3C506CA-2FF2-482D-A8FE-728A75D68919}"/>
    <hyperlink ref="H10" location="'Signage &amp; Lighting'!Print_Area" display="Signage and Lighting" xr:uid="{8BD9BE00-F37E-4DC1-A194-929692193628}"/>
    <hyperlink ref="H9" location="'Furniture &amp; Decor'!Print_Area" display="Furniture and Décor" xr:uid="{5C6B9656-7293-4F01-8BE4-D925C7303AF7}"/>
    <hyperlink ref="H3" location="START!A1" display="Start" xr:uid="{E78A7D7C-AF2C-4542-859E-901CD26CE41C}"/>
    <hyperlink ref="H11" location="'Temp RMU'!A1" display="Temporary RMU and Infrastructure" xr:uid="{4223A541-3E0F-4CD4-888D-1B20ECCD1E1F}"/>
  </hyperlinks>
  <printOptions horizontalCentered="1"/>
  <pageMargins left="0.25" right="0.25" top="0.75" bottom="0.75" header="0.3" footer="0.3"/>
  <pageSetup scale="86" fitToHeight="0" orientation="landscape" r:id="rId1"/>
  <headerFooter>
    <oddFooter xml:space="preserve">&amp;CCertified Initial Capital Investment &amp; Mid-Term Refurbishment Audit Review Template (8/2022) - Audit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E932-1A00-4E7C-8622-387EAB7256B2}">
  <sheetPr codeName="Sheet11"/>
  <dimension ref="A1:A4"/>
  <sheetViews>
    <sheetView workbookViewId="0">
      <selection activeCell="M27" sqref="M27"/>
    </sheetView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9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K31"/>
  <sheetViews>
    <sheetView showGridLines="0" tabSelected="1" topLeftCell="F1" zoomScale="85" zoomScaleNormal="85" workbookViewId="0">
      <selection activeCell="P28" sqref="P28"/>
    </sheetView>
  </sheetViews>
  <sheetFormatPr defaultColWidth="8.85546875" defaultRowHeight="15" x14ac:dyDescent="0.25"/>
  <cols>
    <col min="1" max="1" width="2.5703125" customWidth="1"/>
    <col min="2" max="2" width="16" style="9" customWidth="1"/>
    <col min="3" max="3" width="19.140625" style="131" customWidth="1"/>
    <col min="4" max="4" width="34" customWidth="1"/>
    <col min="5" max="5" width="46.7109375" bestFit="1" customWidth="1"/>
    <col min="6" max="6" width="17.85546875" bestFit="1" customWidth="1"/>
    <col min="7" max="7" width="17.85546875" style="7" customWidth="1"/>
    <col min="8" max="8" width="15.140625" style="15" customWidth="1"/>
    <col min="9" max="9" width="67.140625" customWidth="1"/>
    <col min="11" max="11" width="37" customWidth="1"/>
  </cols>
  <sheetData>
    <row r="1" spans="2:11" ht="15.75" thickBot="1" x14ac:dyDescent="0.3">
      <c r="B1" s="91"/>
      <c r="C1" s="129"/>
    </row>
    <row r="2" spans="2:11" ht="54.75" customHeight="1" x14ac:dyDescent="0.25">
      <c r="B2" s="185" t="s">
        <v>20</v>
      </c>
      <c r="C2" s="186"/>
      <c r="D2" s="186"/>
      <c r="E2" s="186"/>
      <c r="F2" s="186"/>
      <c r="G2" s="186"/>
      <c r="H2" s="186"/>
      <c r="I2" s="187"/>
    </row>
    <row r="3" spans="2:11" s="5" customFormat="1" ht="30.75" thickBot="1" x14ac:dyDescent="0.3">
      <c r="B3" s="33" t="s">
        <v>21</v>
      </c>
      <c r="C3" s="130" t="s">
        <v>22</v>
      </c>
      <c r="D3" s="61" t="s">
        <v>23</v>
      </c>
      <c r="E3" s="61" t="s">
        <v>24</v>
      </c>
      <c r="F3" s="5" t="s">
        <v>54</v>
      </c>
      <c r="G3" s="34" t="s">
        <v>25</v>
      </c>
      <c r="H3" s="126" t="s">
        <v>26</v>
      </c>
      <c r="I3" s="30" t="s">
        <v>27</v>
      </c>
    </row>
    <row r="4" spans="2:11" ht="32.25" customHeight="1" thickBot="1" x14ac:dyDescent="0.3">
      <c r="B4" s="62"/>
      <c r="C4" s="128"/>
      <c r="D4" s="46"/>
      <c r="E4" s="47"/>
      <c r="F4" s="136"/>
      <c r="G4" s="63"/>
      <c r="H4" s="64"/>
      <c r="I4" s="65"/>
      <c r="K4" s="113" t="s">
        <v>28</v>
      </c>
    </row>
    <row r="5" spans="2:11" x14ac:dyDescent="0.25">
      <c r="B5" s="44"/>
      <c r="C5" s="128"/>
      <c r="D5" s="46"/>
      <c r="E5" s="47"/>
      <c r="F5" s="137"/>
      <c r="G5" s="48"/>
      <c r="H5" s="49"/>
      <c r="I5" s="50"/>
      <c r="K5" s="86" t="s">
        <v>11</v>
      </c>
    </row>
    <row r="6" spans="2:11" x14ac:dyDescent="0.25">
      <c r="B6" s="44"/>
      <c r="C6" s="128"/>
      <c r="D6" s="46"/>
      <c r="E6" s="47"/>
      <c r="F6" s="137"/>
      <c r="G6" s="48"/>
      <c r="H6" s="49"/>
      <c r="I6" s="50"/>
      <c r="K6" s="86" t="s">
        <v>12</v>
      </c>
    </row>
    <row r="7" spans="2:11" x14ac:dyDescent="0.25">
      <c r="B7" s="44"/>
      <c r="C7" s="128"/>
      <c r="D7" s="46"/>
      <c r="E7" s="47"/>
      <c r="F7" s="137"/>
      <c r="G7" s="48"/>
      <c r="H7" s="49"/>
      <c r="I7" s="50"/>
      <c r="K7" s="86" t="s">
        <v>13</v>
      </c>
    </row>
    <row r="8" spans="2:11" x14ac:dyDescent="0.25">
      <c r="B8" s="44"/>
      <c r="C8" s="128"/>
      <c r="D8" s="46"/>
      <c r="E8" s="47"/>
      <c r="F8" s="137"/>
      <c r="G8" s="48"/>
      <c r="H8" s="49"/>
      <c r="I8" s="50"/>
      <c r="K8" s="86" t="s">
        <v>14</v>
      </c>
    </row>
    <row r="9" spans="2:11" x14ac:dyDescent="0.25">
      <c r="B9" s="44"/>
      <c r="C9" s="128"/>
      <c r="D9" s="46"/>
      <c r="E9" s="47"/>
      <c r="F9" s="137"/>
      <c r="G9" s="48"/>
      <c r="H9" s="49"/>
      <c r="I9" s="50"/>
      <c r="K9" s="86" t="s">
        <v>15</v>
      </c>
    </row>
    <row r="10" spans="2:11" x14ac:dyDescent="0.25">
      <c r="B10" s="44"/>
      <c r="C10" s="128"/>
      <c r="D10" s="46"/>
      <c r="E10" s="47"/>
      <c r="F10" s="137"/>
      <c r="G10" s="48"/>
      <c r="H10" s="49"/>
      <c r="I10" s="50"/>
      <c r="K10" s="86" t="s">
        <v>16</v>
      </c>
    </row>
    <row r="11" spans="2:11" ht="15.75" thickBot="1" x14ac:dyDescent="0.3">
      <c r="B11" s="44"/>
      <c r="C11" s="128"/>
      <c r="D11" s="46"/>
      <c r="E11" s="47"/>
      <c r="F11" s="137"/>
      <c r="G11" s="48"/>
      <c r="H11" s="49"/>
      <c r="I11" s="50"/>
      <c r="K11" s="86" t="s">
        <v>17</v>
      </c>
    </row>
    <row r="12" spans="2:11" ht="15.75" thickBot="1" x14ac:dyDescent="0.3">
      <c r="B12" s="44"/>
      <c r="C12" s="128"/>
      <c r="D12" s="46"/>
      <c r="E12" s="47"/>
      <c r="F12" s="137"/>
      <c r="G12" s="48"/>
      <c r="H12" s="49"/>
      <c r="I12" s="50"/>
      <c r="K12" s="87" t="s">
        <v>19</v>
      </c>
    </row>
    <row r="13" spans="2:11" x14ac:dyDescent="0.25">
      <c r="B13" s="44"/>
      <c r="C13" s="128"/>
      <c r="D13" s="46"/>
      <c r="E13" s="47"/>
      <c r="F13" s="137"/>
      <c r="G13" s="48"/>
      <c r="H13" s="49"/>
      <c r="I13" s="50"/>
    </row>
    <row r="14" spans="2:11" x14ac:dyDescent="0.25">
      <c r="B14" s="44"/>
      <c r="C14" s="128"/>
      <c r="D14" s="46"/>
      <c r="E14" s="47"/>
      <c r="F14" s="137"/>
      <c r="G14" s="48"/>
      <c r="H14" s="49"/>
      <c r="I14" s="50"/>
    </row>
    <row r="15" spans="2:11" x14ac:dyDescent="0.25">
      <c r="B15" s="44"/>
      <c r="C15" s="128"/>
      <c r="D15" s="46"/>
      <c r="E15" s="47"/>
      <c r="F15" s="137"/>
      <c r="G15" s="48"/>
      <c r="H15" s="49"/>
      <c r="I15" s="50"/>
    </row>
    <row r="16" spans="2:11" x14ac:dyDescent="0.25">
      <c r="B16" s="44"/>
      <c r="C16" s="128"/>
      <c r="D16" s="46"/>
      <c r="E16" s="47"/>
      <c r="F16" s="137"/>
      <c r="G16" s="48"/>
      <c r="H16" s="49"/>
      <c r="I16" s="50"/>
    </row>
    <row r="17" spans="2:9" x14ac:dyDescent="0.25">
      <c r="B17" s="44"/>
      <c r="C17" s="128"/>
      <c r="D17" s="46"/>
      <c r="E17" s="47"/>
      <c r="F17" s="137"/>
      <c r="G17" s="48"/>
      <c r="H17" s="49"/>
      <c r="I17" s="50"/>
    </row>
    <row r="18" spans="2:9" ht="18.75" customHeight="1" x14ac:dyDescent="0.25">
      <c r="B18" s="44"/>
      <c r="C18" s="128"/>
      <c r="D18" s="46"/>
      <c r="E18" s="47"/>
      <c r="F18" s="137"/>
      <c r="G18" s="48"/>
      <c r="H18" s="49"/>
      <c r="I18" s="50"/>
    </row>
    <row r="19" spans="2:9" x14ac:dyDescent="0.25">
      <c r="B19" s="44"/>
      <c r="C19" s="128"/>
      <c r="D19" s="46"/>
      <c r="E19" s="47"/>
      <c r="F19" s="137"/>
      <c r="G19" s="48"/>
      <c r="H19" s="49"/>
      <c r="I19" s="50"/>
    </row>
    <row r="20" spans="2:9" x14ac:dyDescent="0.25">
      <c r="B20" s="44"/>
      <c r="C20" s="128"/>
      <c r="D20" s="46"/>
      <c r="E20" s="47"/>
      <c r="F20" s="137"/>
      <c r="G20" s="48"/>
      <c r="H20" s="49"/>
      <c r="I20" s="50"/>
    </row>
    <row r="21" spans="2:9" x14ac:dyDescent="0.25">
      <c r="B21" s="44"/>
      <c r="C21" s="128"/>
      <c r="D21" s="46"/>
      <c r="E21" s="47"/>
      <c r="F21" s="137"/>
      <c r="G21" s="48"/>
      <c r="H21" s="49"/>
      <c r="I21" s="50"/>
    </row>
    <row r="22" spans="2:9" x14ac:dyDescent="0.25">
      <c r="B22" s="44"/>
      <c r="C22" s="128"/>
      <c r="D22" s="46"/>
      <c r="E22" s="47"/>
      <c r="F22" s="137"/>
      <c r="G22" s="48"/>
      <c r="H22" s="49"/>
      <c r="I22" s="50"/>
    </row>
    <row r="23" spans="2:9" x14ac:dyDescent="0.25">
      <c r="B23" s="44"/>
      <c r="C23" s="128"/>
      <c r="D23" s="46"/>
      <c r="E23" s="47"/>
      <c r="F23" s="137"/>
      <c r="G23" s="48"/>
      <c r="H23" s="141"/>
      <c r="I23" s="50"/>
    </row>
    <row r="24" spans="2:9" x14ac:dyDescent="0.25">
      <c r="B24" s="55" t="s">
        <v>30</v>
      </c>
      <c r="C24" s="128"/>
      <c r="D24" s="57"/>
      <c r="E24" s="47"/>
      <c r="F24" s="138"/>
      <c r="G24" s="58"/>
      <c r="H24" s="59"/>
      <c r="I24" s="50"/>
    </row>
    <row r="25" spans="2:9" ht="19.5" thickBot="1" x14ac:dyDescent="0.35">
      <c r="B25" s="35"/>
      <c r="C25" s="139"/>
      <c r="D25" s="43"/>
      <c r="E25" s="37" t="s">
        <v>31</v>
      </c>
      <c r="F25" s="140">
        <f>SUM(F4:F23)</f>
        <v>0</v>
      </c>
      <c r="G25" s="144">
        <f>SUM(G4:G23)</f>
        <v>0</v>
      </c>
      <c r="H25" s="38">
        <f>SUM($H$4:H24)</f>
        <v>0</v>
      </c>
      <c r="I25" s="39"/>
    </row>
    <row r="26" spans="2:9" x14ac:dyDescent="0.25">
      <c r="B26" s="9" t="s">
        <v>32</v>
      </c>
      <c r="G26" s="133"/>
      <c r="H26" s="132"/>
    </row>
    <row r="31" spans="2:9" x14ac:dyDescent="0.25">
      <c r="E31" t="s">
        <v>33</v>
      </c>
    </row>
  </sheetData>
  <mergeCells count="1">
    <mergeCell ref="B2:I2"/>
  </mergeCells>
  <phoneticPr fontId="20" type="noConversion"/>
  <hyperlinks>
    <hyperlink ref="K5" location="Construction!A1" display="Construction" xr:uid="{C03D13BC-C776-4338-B316-4225977E9FCD}"/>
    <hyperlink ref="K6" location="Cabinetry_Millwork!A1" display="Cabinetry/Millwork" xr:uid="{BB1DD16A-4B1D-467D-8BC1-FB51FB53E043}"/>
    <hyperlink ref="K7" location="'POS System'!A1" display="POS System and Infrastructure" xr:uid="{EAE7CBEB-E041-4824-ACAA-B6A616AD3C7B}"/>
    <hyperlink ref="K8" location="'Kitchen Equipment'!A1" display="Kitchen Equipment" xr:uid="{70C57994-2B59-4325-8DC4-0280D255086A}"/>
    <hyperlink ref="K9" location="'Furniture &amp; Decor'!A1" display="Furniture and Décor" xr:uid="{D7D1DB62-211C-4370-B768-78A1BCC8AB96}"/>
    <hyperlink ref="K10" location="'Signage &amp; Lighting'!A1" display="Signage and Lighting" xr:uid="{A87FA912-97F0-4C23-9838-C718187E590B}"/>
    <hyperlink ref="K11" location="'Temp RMU'!A1" display="Temporary RMU and Infrastructure" xr:uid="{30D6BB52-FC59-4FEC-A0F2-9FD09E14EE0D}"/>
    <hyperlink ref="K12" location="'AUDIT-AIRPORT STAFF USE ONLY'!A1" display="AUDIT" xr:uid="{E928EA60-9D28-4060-9A20-1E895B412F68}"/>
  </hyperlinks>
  <printOptions horizontalCentered="1"/>
  <pageMargins left="0.7" right="0.7" top="0.75" bottom="0.75" header="0.3" footer="0.3"/>
  <pageSetup scale="57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K32"/>
  <sheetViews>
    <sheetView showGridLines="0" zoomScale="70" zoomScaleNormal="70" workbookViewId="0">
      <selection activeCell="E26" sqref="E26"/>
    </sheetView>
  </sheetViews>
  <sheetFormatPr defaultColWidth="8.85546875" defaultRowHeight="15" x14ac:dyDescent="0.25"/>
  <cols>
    <col min="1" max="1" width="5" customWidth="1"/>
    <col min="2" max="2" width="15.28515625" style="9" customWidth="1"/>
    <col min="3" max="3" width="18.7109375" style="11" customWidth="1"/>
    <col min="4" max="4" width="30.7109375" bestFit="1" customWidth="1"/>
    <col min="5" max="5" width="46.7109375" bestFit="1" customWidth="1"/>
    <col min="6" max="6" width="17.85546875" bestFit="1" customWidth="1"/>
    <col min="7" max="7" width="17.85546875" style="7" customWidth="1"/>
    <col min="8" max="8" width="15.140625" style="15" customWidth="1"/>
    <col min="9" max="9" width="67.140625" customWidth="1"/>
    <col min="11" max="11" width="37.42578125" customWidth="1"/>
  </cols>
  <sheetData>
    <row r="1" spans="2:11" ht="15.75" thickBot="1" x14ac:dyDescent="0.3">
      <c r="B1" s="91"/>
      <c r="C1" s="42"/>
    </row>
    <row r="2" spans="2:11" ht="59.25" customHeight="1" x14ac:dyDescent="0.25">
      <c r="B2" s="188" t="s">
        <v>34</v>
      </c>
      <c r="C2" s="189"/>
      <c r="D2" s="189"/>
      <c r="E2" s="189"/>
      <c r="F2" s="189"/>
      <c r="G2" s="189"/>
      <c r="H2" s="189"/>
      <c r="I2" s="190"/>
    </row>
    <row r="3" spans="2:11" s="5" customFormat="1" ht="30" x14ac:dyDescent="0.25">
      <c r="B3" s="33" t="s">
        <v>21</v>
      </c>
      <c r="C3" s="29" t="s">
        <v>22</v>
      </c>
      <c r="D3" s="5" t="s">
        <v>23</v>
      </c>
      <c r="E3" s="5" t="s">
        <v>24</v>
      </c>
      <c r="F3" s="5" t="s">
        <v>54</v>
      </c>
      <c r="G3" s="5" t="s">
        <v>25</v>
      </c>
      <c r="H3" s="126" t="s">
        <v>26</v>
      </c>
      <c r="I3" s="40" t="s">
        <v>27</v>
      </c>
    </row>
    <row r="4" spans="2:11" ht="21.75" thickBot="1" x14ac:dyDescent="0.3">
      <c r="B4" s="44"/>
      <c r="C4" s="128"/>
      <c r="D4" s="46"/>
      <c r="E4" s="47"/>
      <c r="F4" s="137"/>
      <c r="G4" s="48"/>
      <c r="H4" s="49"/>
      <c r="I4" s="51"/>
      <c r="K4" s="113" t="s">
        <v>28</v>
      </c>
    </row>
    <row r="5" spans="2:11" x14ac:dyDescent="0.25">
      <c r="B5" s="44"/>
      <c r="C5" s="128"/>
      <c r="D5" s="46"/>
      <c r="E5" s="47"/>
      <c r="F5" s="137"/>
      <c r="G5" s="48"/>
      <c r="H5" s="49"/>
      <c r="I5" s="53"/>
      <c r="K5" s="88" t="s">
        <v>29</v>
      </c>
    </row>
    <row r="6" spans="2:11" x14ac:dyDescent="0.25">
      <c r="B6" s="44"/>
      <c r="C6" s="128"/>
      <c r="D6" s="46"/>
      <c r="E6" s="47"/>
      <c r="F6" s="137"/>
      <c r="G6" s="48"/>
      <c r="H6" s="49"/>
      <c r="I6" s="51"/>
      <c r="K6" s="86" t="s">
        <v>10</v>
      </c>
    </row>
    <row r="7" spans="2:11" x14ac:dyDescent="0.25">
      <c r="B7" s="44"/>
      <c r="C7" s="128"/>
      <c r="D7" s="46"/>
      <c r="E7" s="47"/>
      <c r="F7" s="137"/>
      <c r="G7" s="48"/>
      <c r="H7" s="141"/>
      <c r="I7" s="51"/>
      <c r="K7" s="86" t="s">
        <v>12</v>
      </c>
    </row>
    <row r="8" spans="2:11" x14ac:dyDescent="0.25">
      <c r="B8" s="44"/>
      <c r="C8" s="45"/>
      <c r="D8" s="46"/>
      <c r="E8" s="46"/>
      <c r="F8" s="46"/>
      <c r="G8" s="48"/>
      <c r="H8" s="49"/>
      <c r="I8" s="52"/>
      <c r="K8" s="86" t="s">
        <v>13</v>
      </c>
    </row>
    <row r="9" spans="2:11" x14ac:dyDescent="0.25">
      <c r="B9" s="44"/>
      <c r="C9" s="45"/>
      <c r="D9" s="46"/>
      <c r="E9" s="46"/>
      <c r="F9" s="46"/>
      <c r="G9" s="48"/>
      <c r="H9" s="49"/>
      <c r="I9" s="53"/>
      <c r="K9" s="86" t="s">
        <v>14</v>
      </c>
    </row>
    <row r="10" spans="2:11" x14ac:dyDescent="0.25">
      <c r="B10" s="44"/>
      <c r="C10" s="45"/>
      <c r="D10" s="46"/>
      <c r="E10" s="46"/>
      <c r="F10" s="46"/>
      <c r="G10" s="48"/>
      <c r="H10" s="49"/>
      <c r="I10" s="53"/>
      <c r="K10" s="86" t="s">
        <v>15</v>
      </c>
    </row>
    <row r="11" spans="2:11" x14ac:dyDescent="0.25">
      <c r="B11" s="44"/>
      <c r="C11" s="45"/>
      <c r="D11" s="46"/>
      <c r="E11" s="46"/>
      <c r="F11" s="46"/>
      <c r="G11" s="48"/>
      <c r="H11" s="49"/>
      <c r="I11" s="53"/>
      <c r="K11" s="86" t="s">
        <v>16</v>
      </c>
    </row>
    <row r="12" spans="2:11" ht="15.75" thickBot="1" x14ac:dyDescent="0.3">
      <c r="B12" s="44"/>
      <c r="C12" s="45"/>
      <c r="D12" s="46"/>
      <c r="E12" s="46"/>
      <c r="F12" s="46"/>
      <c r="G12" s="48"/>
      <c r="H12" s="49"/>
      <c r="I12" s="53"/>
      <c r="K12" s="86" t="s">
        <v>17</v>
      </c>
    </row>
    <row r="13" spans="2:11" ht="15.75" thickBot="1" x14ac:dyDescent="0.3">
      <c r="B13" s="44"/>
      <c r="C13" s="45"/>
      <c r="D13" s="46"/>
      <c r="E13" s="46"/>
      <c r="F13" s="46"/>
      <c r="G13" s="48"/>
      <c r="H13" s="49"/>
      <c r="I13" s="54"/>
      <c r="K13" s="87" t="s">
        <v>19</v>
      </c>
    </row>
    <row r="14" spans="2:11" x14ac:dyDescent="0.25">
      <c r="B14" s="44"/>
      <c r="C14" s="45"/>
      <c r="D14" s="46"/>
      <c r="E14" s="46"/>
      <c r="F14" s="46"/>
      <c r="G14" s="48"/>
      <c r="H14" s="49"/>
      <c r="I14" s="54"/>
    </row>
    <row r="15" spans="2:11" x14ac:dyDescent="0.25">
      <c r="B15" s="44"/>
      <c r="C15" s="45"/>
      <c r="D15" s="46"/>
      <c r="E15" s="46"/>
      <c r="F15" s="46"/>
      <c r="G15" s="48"/>
      <c r="H15" s="49"/>
      <c r="I15" s="54"/>
    </row>
    <row r="16" spans="2:11" x14ac:dyDescent="0.25">
      <c r="B16" s="44"/>
      <c r="C16" s="45"/>
      <c r="D16" s="46"/>
      <c r="E16" s="46"/>
      <c r="F16" s="46"/>
      <c r="G16" s="48"/>
      <c r="H16" s="49"/>
      <c r="I16" s="53"/>
    </row>
    <row r="17" spans="2:9" x14ac:dyDescent="0.25">
      <c r="B17" s="44"/>
      <c r="C17" s="45"/>
      <c r="D17" s="46"/>
      <c r="E17" s="46"/>
      <c r="F17" s="46"/>
      <c r="G17" s="48"/>
      <c r="H17" s="49"/>
      <c r="I17" s="53"/>
    </row>
    <row r="18" spans="2:9" x14ac:dyDescent="0.25">
      <c r="B18" s="44"/>
      <c r="C18" s="45"/>
      <c r="D18" s="46"/>
      <c r="E18" s="46"/>
      <c r="F18" s="46"/>
      <c r="G18" s="48"/>
      <c r="H18" s="49"/>
      <c r="I18" s="53"/>
    </row>
    <row r="19" spans="2:9" x14ac:dyDescent="0.25">
      <c r="B19" s="44"/>
      <c r="C19" s="45"/>
      <c r="D19" s="46"/>
      <c r="E19" s="46"/>
      <c r="F19" s="46"/>
      <c r="G19" s="48"/>
      <c r="H19" s="49"/>
      <c r="I19" s="53"/>
    </row>
    <row r="20" spans="2:9" x14ac:dyDescent="0.25">
      <c r="B20" s="44"/>
      <c r="C20" s="45"/>
      <c r="D20" s="46"/>
      <c r="E20" s="46"/>
      <c r="F20" s="46"/>
      <c r="G20" s="48"/>
      <c r="H20" s="49"/>
      <c r="I20" s="53"/>
    </row>
    <row r="21" spans="2:9" x14ac:dyDescent="0.25">
      <c r="B21" s="44"/>
      <c r="C21" s="45"/>
      <c r="D21" s="46"/>
      <c r="E21" s="46"/>
      <c r="F21" s="46"/>
      <c r="G21" s="48"/>
      <c r="H21" s="49"/>
      <c r="I21" s="53"/>
    </row>
    <row r="22" spans="2:9" x14ac:dyDescent="0.25">
      <c r="B22" s="44"/>
      <c r="C22" s="45"/>
      <c r="D22" s="46"/>
      <c r="E22" s="46"/>
      <c r="F22" s="46"/>
      <c r="G22" s="48"/>
      <c r="H22" s="49"/>
      <c r="I22" s="53"/>
    </row>
    <row r="23" spans="2:9" x14ac:dyDescent="0.25">
      <c r="B23" s="44"/>
      <c r="C23" s="45"/>
      <c r="D23" s="46"/>
      <c r="E23" s="46"/>
      <c r="F23" s="46"/>
      <c r="G23" s="48"/>
      <c r="H23" s="49"/>
      <c r="I23" s="53"/>
    </row>
    <row r="24" spans="2:9" x14ac:dyDescent="0.25">
      <c r="B24" s="44"/>
      <c r="C24" s="45"/>
      <c r="D24" s="46"/>
      <c r="E24" s="46"/>
      <c r="F24" s="46"/>
      <c r="G24" s="48"/>
      <c r="H24" s="49"/>
      <c r="I24" s="53"/>
    </row>
    <row r="25" spans="2:9" x14ac:dyDescent="0.25">
      <c r="B25" s="44"/>
      <c r="C25" s="45"/>
      <c r="D25" s="46"/>
      <c r="E25" s="46"/>
      <c r="F25" s="46"/>
      <c r="G25" s="48"/>
      <c r="H25" s="49"/>
      <c r="I25" s="53"/>
    </row>
    <row r="26" spans="2:9" x14ac:dyDescent="0.25">
      <c r="B26" s="44"/>
      <c r="C26" s="45"/>
      <c r="D26" s="46"/>
      <c r="E26" s="46"/>
      <c r="F26" s="46"/>
      <c r="G26" s="48"/>
      <c r="H26" s="49"/>
      <c r="I26" s="53"/>
    </row>
    <row r="27" spans="2:9" x14ac:dyDescent="0.25">
      <c r="B27" s="44"/>
      <c r="C27" s="45"/>
      <c r="D27" s="46"/>
      <c r="E27" s="46"/>
      <c r="F27" s="46"/>
      <c r="G27" s="48"/>
      <c r="H27" s="49"/>
      <c r="I27" s="53"/>
    </row>
    <row r="28" spans="2:9" x14ac:dyDescent="0.25">
      <c r="B28" s="44"/>
      <c r="C28" s="45"/>
      <c r="D28" s="46"/>
      <c r="E28" s="46"/>
      <c r="F28" s="46"/>
      <c r="G28" s="48"/>
      <c r="H28" s="49"/>
      <c r="I28" s="53"/>
    </row>
    <row r="29" spans="2:9" x14ac:dyDescent="0.25">
      <c r="B29" s="44"/>
      <c r="C29" s="45"/>
      <c r="D29" s="46"/>
      <c r="E29" s="46"/>
      <c r="F29" s="46"/>
      <c r="G29" s="48"/>
      <c r="H29" s="49"/>
      <c r="I29" s="53"/>
    </row>
    <row r="30" spans="2:9" x14ac:dyDescent="0.25">
      <c r="B30" s="44"/>
      <c r="C30" s="45"/>
      <c r="D30" s="46"/>
      <c r="E30" s="46"/>
      <c r="F30" s="46"/>
      <c r="G30" s="48"/>
      <c r="H30" s="4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59"/>
      <c r="I31" s="60"/>
    </row>
    <row r="32" spans="2:9" ht="19.5" thickBot="1" x14ac:dyDescent="0.35">
      <c r="B32" s="35"/>
      <c r="C32" s="36"/>
      <c r="D32" s="28"/>
      <c r="E32" s="37" t="s">
        <v>31</v>
      </c>
      <c r="F32" s="77">
        <f>SUM($F$4:$F$31)</f>
        <v>0</v>
      </c>
      <c r="G32" s="77">
        <f>SUM($G$4:$G$31)</f>
        <v>0</v>
      </c>
      <c r="H32" s="78">
        <f>SUM($H$4:$H$31)</f>
        <v>0</v>
      </c>
      <c r="I32" s="39"/>
    </row>
  </sheetData>
  <mergeCells count="1">
    <mergeCell ref="B2:I2"/>
  </mergeCells>
  <hyperlinks>
    <hyperlink ref="K7" location="Cabinetry_Millwork!A1" display="Cabinetry/Millwork" xr:uid="{3B46DAEB-74EB-45DC-9F96-C2DDF3E50B40}"/>
    <hyperlink ref="K8" location="'POS System'!A1" display="POS System and Infrastructure" xr:uid="{B39CEE62-56C8-4238-A959-A22C12489394}"/>
    <hyperlink ref="K9" location="'Kitchen Equipment'!A1" display="Kitchen Equipment" xr:uid="{A63C85B7-6696-40C7-A737-642AD782C5A4}"/>
    <hyperlink ref="K10" location="'Furniture &amp; Decor'!A1" display="Furniture and Décor" xr:uid="{92BC784A-4A59-41B3-AD31-4A0096D9862B}"/>
    <hyperlink ref="K11" location="'Signage &amp; Lighting'!A1" display="Signage and Lighting" xr:uid="{5174E9DB-3321-406F-B67B-36547BDF576F}"/>
    <hyperlink ref="K12" location="'Temp RMU'!A1" display="Temporary RMU and Infrastructure" xr:uid="{309689D8-12C8-401F-A242-08EEA23550F1}"/>
    <hyperlink ref="K13" location="'AUDIT-AIRPORT STAFF USE ONLY'!A1" display="AUDIT" xr:uid="{91404CAA-E96A-4461-A4C9-C9823B3AC305}"/>
    <hyperlink ref="K6" location="'Architectural &amp; Design'!Print_Area" display="Architectural &amp; Design" xr:uid="{782C60F8-9C4F-4FE7-84D0-C8408E6825A1}"/>
    <hyperlink ref="K5" location="START!A1" display="Start" xr:uid="{EDD58DE5-3E4A-4D39-BFD0-9473F2A053E5}"/>
  </hyperlinks>
  <printOptions horizontalCentered="1"/>
  <pageMargins left="0.25" right="0.25" top="0.75" bottom="0.75" header="0.3" footer="0.3"/>
  <pageSetup scale="63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32"/>
  <sheetViews>
    <sheetView showGridLines="0" zoomScale="85" zoomScaleNormal="85" workbookViewId="0">
      <selection activeCell="D35" sqref="D35"/>
    </sheetView>
  </sheetViews>
  <sheetFormatPr defaultColWidth="8.85546875" defaultRowHeight="15" x14ac:dyDescent="0.25"/>
  <cols>
    <col min="1" max="1" width="3.7109375" customWidth="1"/>
    <col min="2" max="2" width="15.42578125" style="9" customWidth="1"/>
    <col min="3" max="3" width="20.42578125" style="11" customWidth="1"/>
    <col min="4" max="4" width="30.7109375" bestFit="1" customWidth="1"/>
    <col min="5" max="5" width="46.7109375" bestFit="1" customWidth="1"/>
    <col min="6" max="6" width="18.42578125" customWidth="1"/>
    <col min="7" max="7" width="17.140625" style="7" customWidth="1"/>
    <col min="8" max="8" width="15.140625" style="15" customWidth="1"/>
    <col min="9" max="9" width="67.140625" customWidth="1"/>
    <col min="11" max="11" width="38.42578125" customWidth="1"/>
  </cols>
  <sheetData>
    <row r="1" spans="2:11" ht="30.75" customHeight="1" thickBot="1" x14ac:dyDescent="0.3">
      <c r="B1" s="91"/>
    </row>
    <row r="2" spans="2:11" ht="49.5" customHeight="1" x14ac:dyDescent="0.25">
      <c r="B2" s="191" t="s">
        <v>35</v>
      </c>
      <c r="C2" s="189"/>
      <c r="D2" s="189"/>
      <c r="E2" s="189"/>
      <c r="F2" s="189"/>
      <c r="G2" s="189"/>
      <c r="H2" s="189"/>
      <c r="I2" s="190"/>
    </row>
    <row r="3" spans="2:11" s="5" customFormat="1" ht="30.75" thickBot="1" x14ac:dyDescent="0.3">
      <c r="B3" s="33" t="s">
        <v>21</v>
      </c>
      <c r="C3" s="41" t="s">
        <v>22</v>
      </c>
      <c r="D3" s="5" t="s">
        <v>23</v>
      </c>
      <c r="E3" s="5" t="s">
        <v>24</v>
      </c>
      <c r="F3" s="5" t="s">
        <v>54</v>
      </c>
      <c r="G3" s="5" t="s">
        <v>25</v>
      </c>
      <c r="H3" s="126" t="s">
        <v>26</v>
      </c>
      <c r="I3" s="40" t="s">
        <v>27</v>
      </c>
    </row>
    <row r="4" spans="2:11" ht="21.75" thickBot="1" x14ac:dyDescent="0.3">
      <c r="B4" s="44"/>
      <c r="C4" s="45"/>
      <c r="D4" s="46"/>
      <c r="E4" s="46"/>
      <c r="F4" s="137"/>
      <c r="G4" s="48"/>
      <c r="H4" s="49"/>
      <c r="I4" s="51"/>
      <c r="K4" s="113" t="s">
        <v>28</v>
      </c>
    </row>
    <row r="5" spans="2:11" x14ac:dyDescent="0.25">
      <c r="B5" s="44"/>
      <c r="C5" s="45"/>
      <c r="D5" s="46"/>
      <c r="E5" s="46"/>
      <c r="F5" s="137"/>
      <c r="G5" s="48"/>
      <c r="H5" s="49"/>
      <c r="I5" s="53"/>
      <c r="K5" s="88" t="s">
        <v>29</v>
      </c>
    </row>
    <row r="6" spans="2:11" x14ac:dyDescent="0.25">
      <c r="B6" s="44"/>
      <c r="C6" s="45"/>
      <c r="D6" s="46"/>
      <c r="E6" s="46"/>
      <c r="F6" s="137"/>
      <c r="G6" s="48"/>
      <c r="H6" s="49"/>
      <c r="I6" s="51"/>
      <c r="K6" s="86" t="s">
        <v>10</v>
      </c>
    </row>
    <row r="7" spans="2:11" x14ac:dyDescent="0.25">
      <c r="B7" s="44"/>
      <c r="C7" s="45"/>
      <c r="D7" s="46"/>
      <c r="E7" s="46"/>
      <c r="F7" s="137"/>
      <c r="G7" s="48"/>
      <c r="H7" s="49"/>
      <c r="I7" s="51"/>
      <c r="K7" s="86" t="s">
        <v>11</v>
      </c>
    </row>
    <row r="8" spans="2:11" x14ac:dyDescent="0.25">
      <c r="B8" s="44"/>
      <c r="C8" s="45"/>
      <c r="D8" s="46"/>
      <c r="E8" s="46"/>
      <c r="F8" s="46"/>
      <c r="G8" s="48"/>
      <c r="H8" s="49"/>
      <c r="I8" s="52"/>
      <c r="K8" s="86" t="s">
        <v>13</v>
      </c>
    </row>
    <row r="9" spans="2:11" x14ac:dyDescent="0.25">
      <c r="B9" s="44"/>
      <c r="C9" s="45"/>
      <c r="D9" s="46"/>
      <c r="E9" s="46"/>
      <c r="F9" s="46"/>
      <c r="G9" s="48"/>
      <c r="H9" s="49"/>
      <c r="I9" s="53"/>
      <c r="K9" s="86" t="s">
        <v>14</v>
      </c>
    </row>
    <row r="10" spans="2:11" x14ac:dyDescent="0.25">
      <c r="B10" s="44"/>
      <c r="C10" s="45"/>
      <c r="D10" s="46"/>
      <c r="E10" s="46"/>
      <c r="F10" s="46"/>
      <c r="G10" s="48"/>
      <c r="H10" s="49"/>
      <c r="I10" s="53"/>
      <c r="K10" s="86" t="s">
        <v>15</v>
      </c>
    </row>
    <row r="11" spans="2:11" x14ac:dyDescent="0.25">
      <c r="B11" s="44"/>
      <c r="C11" s="45"/>
      <c r="D11" s="46"/>
      <c r="E11" s="46"/>
      <c r="F11" s="46"/>
      <c r="G11" s="48"/>
      <c r="H11" s="49"/>
      <c r="I11" s="53"/>
      <c r="K11" s="86" t="s">
        <v>16</v>
      </c>
    </row>
    <row r="12" spans="2:11" ht="15.75" thickBot="1" x14ac:dyDescent="0.3">
      <c r="B12" s="44"/>
      <c r="C12" s="45"/>
      <c r="D12" s="46"/>
      <c r="E12" s="46"/>
      <c r="F12" s="46"/>
      <c r="G12" s="48"/>
      <c r="H12" s="49"/>
      <c r="I12" s="53"/>
      <c r="K12" s="86" t="s">
        <v>17</v>
      </c>
    </row>
    <row r="13" spans="2:11" ht="15.75" thickBot="1" x14ac:dyDescent="0.3">
      <c r="B13" s="44"/>
      <c r="C13" s="45"/>
      <c r="D13" s="46"/>
      <c r="E13" s="46"/>
      <c r="F13" s="46"/>
      <c r="G13" s="48"/>
      <c r="H13" s="49"/>
      <c r="I13" s="54"/>
      <c r="K13" s="87" t="s">
        <v>19</v>
      </c>
    </row>
    <row r="14" spans="2:11" x14ac:dyDescent="0.25">
      <c r="B14" s="44"/>
      <c r="C14" s="45"/>
      <c r="D14" s="46"/>
      <c r="E14" s="46"/>
      <c r="F14" s="46"/>
      <c r="G14" s="48"/>
      <c r="H14" s="49"/>
      <c r="I14" s="54"/>
    </row>
    <row r="15" spans="2:11" x14ac:dyDescent="0.25">
      <c r="B15" s="44"/>
      <c r="C15" s="45"/>
      <c r="D15" s="46"/>
      <c r="E15" s="46"/>
      <c r="F15" s="46"/>
      <c r="G15" s="48"/>
      <c r="H15" s="49"/>
      <c r="I15" s="54"/>
    </row>
    <row r="16" spans="2:11" x14ac:dyDescent="0.25">
      <c r="B16" s="44"/>
      <c r="C16" s="45"/>
      <c r="D16" s="46"/>
      <c r="E16" s="46"/>
      <c r="F16" s="46"/>
      <c r="G16" s="48"/>
      <c r="H16" s="49"/>
      <c r="I16" s="53"/>
    </row>
    <row r="17" spans="2:9" x14ac:dyDescent="0.25">
      <c r="B17" s="44"/>
      <c r="C17" s="45"/>
      <c r="D17" s="46"/>
      <c r="E17" s="46"/>
      <c r="F17" s="46"/>
      <c r="G17" s="48"/>
      <c r="H17" s="49"/>
      <c r="I17" s="53"/>
    </row>
    <row r="18" spans="2:9" x14ac:dyDescent="0.25">
      <c r="B18" s="44"/>
      <c r="C18" s="45"/>
      <c r="D18" s="46"/>
      <c r="E18" s="46"/>
      <c r="F18" s="46"/>
      <c r="G18" s="48"/>
      <c r="H18" s="49"/>
      <c r="I18" s="53"/>
    </row>
    <row r="19" spans="2:9" x14ac:dyDescent="0.25">
      <c r="B19" s="44"/>
      <c r="C19" s="45"/>
      <c r="D19" s="46"/>
      <c r="E19" s="46"/>
      <c r="F19" s="46"/>
      <c r="G19" s="48"/>
      <c r="H19" s="49"/>
      <c r="I19" s="53"/>
    </row>
    <row r="20" spans="2:9" x14ac:dyDescent="0.25">
      <c r="B20" s="44"/>
      <c r="C20" s="45"/>
      <c r="D20" s="46"/>
      <c r="E20" s="46"/>
      <c r="F20" s="46"/>
      <c r="G20" s="48"/>
      <c r="H20" s="49"/>
      <c r="I20" s="53"/>
    </row>
    <row r="21" spans="2:9" x14ac:dyDescent="0.25">
      <c r="B21" s="44"/>
      <c r="C21" s="45"/>
      <c r="D21" s="46"/>
      <c r="E21" s="46"/>
      <c r="F21" s="46"/>
      <c r="G21" s="48"/>
      <c r="H21" s="49"/>
      <c r="I21" s="53"/>
    </row>
    <row r="22" spans="2:9" x14ac:dyDescent="0.25">
      <c r="B22" s="44"/>
      <c r="C22" s="45"/>
      <c r="D22" s="46"/>
      <c r="E22" s="46"/>
      <c r="F22" s="46"/>
      <c r="G22" s="48"/>
      <c r="H22" s="49"/>
      <c r="I22" s="53"/>
    </row>
    <row r="23" spans="2:9" x14ac:dyDescent="0.25">
      <c r="B23" s="44"/>
      <c r="C23" s="45"/>
      <c r="D23" s="46"/>
      <c r="E23" s="46"/>
      <c r="F23" s="46"/>
      <c r="G23" s="48"/>
      <c r="H23" s="49"/>
      <c r="I23" s="53"/>
    </row>
    <row r="24" spans="2:9" x14ac:dyDescent="0.25">
      <c r="B24" s="44"/>
      <c r="C24" s="45"/>
      <c r="D24" s="46"/>
      <c r="E24" s="46"/>
      <c r="F24" s="46"/>
      <c r="G24" s="48"/>
      <c r="H24" s="49"/>
      <c r="I24" s="53"/>
    </row>
    <row r="25" spans="2:9" x14ac:dyDescent="0.25">
      <c r="B25" s="44"/>
      <c r="C25" s="45"/>
      <c r="D25" s="46"/>
      <c r="E25" s="46"/>
      <c r="F25" s="46"/>
      <c r="G25" s="48"/>
      <c r="H25" s="49"/>
      <c r="I25" s="53"/>
    </row>
    <row r="26" spans="2:9" x14ac:dyDescent="0.25">
      <c r="B26" s="44"/>
      <c r="C26" s="45"/>
      <c r="D26" s="46"/>
      <c r="E26" s="46"/>
      <c r="F26" s="46"/>
      <c r="G26" s="48"/>
      <c r="H26" s="49"/>
      <c r="I26" s="53"/>
    </row>
    <row r="27" spans="2:9" x14ac:dyDescent="0.25">
      <c r="B27" s="44"/>
      <c r="C27" s="45"/>
      <c r="D27" s="46"/>
      <c r="E27" s="46"/>
      <c r="F27" s="46"/>
      <c r="G27" s="48"/>
      <c r="H27" s="49"/>
      <c r="I27" s="53"/>
    </row>
    <row r="28" spans="2:9" x14ac:dyDescent="0.25">
      <c r="B28" s="44"/>
      <c r="C28" s="45"/>
      <c r="D28" s="46"/>
      <c r="E28" s="46"/>
      <c r="F28" s="46"/>
      <c r="G28" s="48"/>
      <c r="H28" s="49"/>
      <c r="I28" s="53"/>
    </row>
    <row r="29" spans="2:9" x14ac:dyDescent="0.25">
      <c r="B29" s="44"/>
      <c r="C29" s="45"/>
      <c r="D29" s="46"/>
      <c r="E29" s="46"/>
      <c r="F29" s="46"/>
      <c r="G29" s="48"/>
      <c r="H29" s="49"/>
      <c r="I29" s="53"/>
    </row>
    <row r="30" spans="2:9" x14ac:dyDescent="0.25">
      <c r="B30" s="44"/>
      <c r="C30" s="45"/>
      <c r="D30" s="46"/>
      <c r="E30" s="46"/>
      <c r="F30" s="46"/>
      <c r="G30" s="48"/>
      <c r="H30" s="4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59"/>
      <c r="I31" s="60"/>
    </row>
    <row r="32" spans="2:9" ht="19.5" thickBot="1" x14ac:dyDescent="0.35">
      <c r="B32" s="35"/>
      <c r="C32" s="36"/>
      <c r="D32" s="28"/>
      <c r="E32" s="37" t="s">
        <v>31</v>
      </c>
      <c r="F32" s="143">
        <f>SUM(F4:F31)</f>
        <v>0</v>
      </c>
      <c r="G32" s="77">
        <f>SUM(G4:G31)</f>
        <v>0</v>
      </c>
      <c r="H32" s="142">
        <f>SUM(H4:H31)</f>
        <v>0</v>
      </c>
      <c r="I32" s="39"/>
    </row>
  </sheetData>
  <mergeCells count="1">
    <mergeCell ref="B2:I2"/>
  </mergeCells>
  <hyperlinks>
    <hyperlink ref="K8" location="'POS System'!A1" display="POS System and Infrastructure" xr:uid="{CC334679-59E5-4CDA-A031-3BCAFE1DED6D}"/>
    <hyperlink ref="K9" location="'Kitchen Equipment'!A1" display="Kitchen Equipment" xr:uid="{B9CC0DFA-2268-4EF1-8A35-17B9891DDF4A}"/>
    <hyperlink ref="K10" location="'Furniture &amp; Decor'!A1" display="Furniture and Décor" xr:uid="{BC9C11ED-F71F-48DF-AF3E-98239A289716}"/>
    <hyperlink ref="K11" location="'Signage &amp; Lighting'!A1" display="Signage and Lighting" xr:uid="{60620078-72F1-48BB-98F3-EE233452A52A}"/>
    <hyperlink ref="K12" location="'Temp RMU'!A1" display="Temporary RMU and Infrastructure" xr:uid="{3E584406-24DF-4845-91AA-C856CF0B8CB4}"/>
    <hyperlink ref="K13" location="'AUDIT-AIRPORT STAFF USE ONLY'!A1" display="AUDIT" xr:uid="{A33C1ED6-D4B7-4A7B-ABFC-D340F8A2832B}"/>
    <hyperlink ref="K6" location="'Architectural &amp; Design'!Print_Area" display="Architectural &amp; Design" xr:uid="{335FEBFF-DB75-48FE-B069-D0BA5E965B84}"/>
    <hyperlink ref="K7" location="Construction!Print_Area" display="Construction" xr:uid="{D00B4817-5260-4F6D-904F-7226586E6333}"/>
    <hyperlink ref="K5" location="START!A1" display="Start" xr:uid="{FC96B456-A827-4FAF-93D1-B2263AF36735}"/>
  </hyperlinks>
  <printOptions horizontalCentered="1"/>
  <pageMargins left="0.25" right="0.25" top="0.75" bottom="0.75" header="0.3" footer="0.3"/>
  <pageSetup scale="64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32"/>
  <sheetViews>
    <sheetView showGridLines="0" zoomScale="70" zoomScaleNormal="70" workbookViewId="0">
      <selection sqref="A1:A1048576"/>
    </sheetView>
  </sheetViews>
  <sheetFormatPr defaultColWidth="8.85546875" defaultRowHeight="15" x14ac:dyDescent="0.25"/>
  <cols>
    <col min="1" max="1" width="1.85546875" customWidth="1"/>
    <col min="2" max="2" width="15.5703125" style="9" customWidth="1"/>
    <col min="3" max="3" width="18.7109375" style="11" customWidth="1"/>
    <col min="4" max="4" width="30.7109375" bestFit="1" customWidth="1"/>
    <col min="5" max="5" width="46.7109375" bestFit="1" customWidth="1"/>
    <col min="6" max="6" width="18.7109375" customWidth="1"/>
    <col min="7" max="7" width="16.28515625" style="7" customWidth="1"/>
    <col min="8" max="8" width="16.28515625" style="15" customWidth="1"/>
    <col min="9" max="9" width="67.140625" customWidth="1"/>
    <col min="11" max="11" width="39.42578125" customWidth="1"/>
  </cols>
  <sheetData>
    <row r="1" spans="2:11" ht="15.75" thickBot="1" x14ac:dyDescent="0.3">
      <c r="B1" s="91"/>
      <c r="C1" s="42"/>
    </row>
    <row r="2" spans="2:11" ht="57.4" customHeight="1" x14ac:dyDescent="0.25">
      <c r="B2" s="191" t="s">
        <v>36</v>
      </c>
      <c r="C2" s="189"/>
      <c r="D2" s="189"/>
      <c r="E2" s="189"/>
      <c r="F2" s="189"/>
      <c r="G2" s="189"/>
      <c r="H2" s="189"/>
      <c r="I2" s="190"/>
    </row>
    <row r="3" spans="2:11" s="5" customFormat="1" ht="30" x14ac:dyDescent="0.25">
      <c r="B3" s="33" t="s">
        <v>21</v>
      </c>
      <c r="C3" s="41" t="s">
        <v>22</v>
      </c>
      <c r="D3" s="5" t="s">
        <v>23</v>
      </c>
      <c r="E3" s="5" t="s">
        <v>24</v>
      </c>
      <c r="F3" s="5" t="s">
        <v>54</v>
      </c>
      <c r="G3" s="5" t="s">
        <v>25</v>
      </c>
      <c r="H3" s="126" t="s">
        <v>26</v>
      </c>
      <c r="I3" s="40" t="s">
        <v>27</v>
      </c>
    </row>
    <row r="4" spans="2:11" ht="21.75" thickBot="1" x14ac:dyDescent="0.3">
      <c r="B4" s="44"/>
      <c r="C4" s="45"/>
      <c r="D4" s="46"/>
      <c r="E4" s="46"/>
      <c r="F4" s="137"/>
      <c r="G4" s="48"/>
      <c r="H4" s="49"/>
      <c r="I4" s="51"/>
      <c r="K4" s="113" t="s">
        <v>28</v>
      </c>
    </row>
    <row r="5" spans="2:11" x14ac:dyDescent="0.25">
      <c r="B5" s="89"/>
      <c r="C5" s="45"/>
      <c r="D5" s="46"/>
      <c r="E5" s="46"/>
      <c r="F5" s="137"/>
      <c r="G5" s="48"/>
      <c r="H5" s="49"/>
      <c r="I5" s="51"/>
      <c r="K5" s="88" t="s">
        <v>29</v>
      </c>
    </row>
    <row r="6" spans="2:11" x14ac:dyDescent="0.25">
      <c r="B6" s="44"/>
      <c r="C6" s="45"/>
      <c r="D6" s="46"/>
      <c r="E6" s="46"/>
      <c r="F6" s="137"/>
      <c r="G6" s="48"/>
      <c r="H6" s="49"/>
      <c r="I6" s="51"/>
      <c r="K6" s="86" t="s">
        <v>10</v>
      </c>
    </row>
    <row r="7" spans="2:11" x14ac:dyDescent="0.25">
      <c r="B7" s="44"/>
      <c r="C7" s="45"/>
      <c r="D7" s="46"/>
      <c r="E7" s="46"/>
      <c r="F7" s="137"/>
      <c r="G7" s="48"/>
      <c r="H7" s="49"/>
      <c r="I7" s="51"/>
      <c r="K7" s="86" t="s">
        <v>11</v>
      </c>
    </row>
    <row r="8" spans="2:11" x14ac:dyDescent="0.25">
      <c r="B8" s="44"/>
      <c r="C8" s="45"/>
      <c r="D8" s="46"/>
      <c r="E8" s="46"/>
      <c r="F8" s="46"/>
      <c r="G8" s="48"/>
      <c r="H8" s="49"/>
      <c r="I8" s="52"/>
      <c r="K8" s="86" t="s">
        <v>12</v>
      </c>
    </row>
    <row r="9" spans="2:11" x14ac:dyDescent="0.25">
      <c r="B9" s="44"/>
      <c r="C9" s="45"/>
      <c r="D9" s="46"/>
      <c r="E9" s="46"/>
      <c r="F9" s="46"/>
      <c r="G9" s="48"/>
      <c r="H9" s="49"/>
      <c r="I9" s="53"/>
      <c r="K9" s="86" t="s">
        <v>14</v>
      </c>
    </row>
    <row r="10" spans="2:11" x14ac:dyDescent="0.25">
      <c r="B10" s="44"/>
      <c r="C10" s="45"/>
      <c r="D10" s="46"/>
      <c r="E10" s="46"/>
      <c r="F10" s="46"/>
      <c r="G10" s="48"/>
      <c r="H10" s="49"/>
      <c r="I10" s="53"/>
      <c r="K10" s="86" t="s">
        <v>15</v>
      </c>
    </row>
    <row r="11" spans="2:11" x14ac:dyDescent="0.25">
      <c r="B11" s="44"/>
      <c r="C11" s="45"/>
      <c r="D11" s="46"/>
      <c r="E11" s="46"/>
      <c r="F11" s="46"/>
      <c r="G11" s="48"/>
      <c r="H11" s="49"/>
      <c r="I11" s="53"/>
      <c r="K11" s="86" t="s">
        <v>16</v>
      </c>
    </row>
    <row r="12" spans="2:11" ht="15.75" thickBot="1" x14ac:dyDescent="0.3">
      <c r="B12" s="44"/>
      <c r="C12" s="45"/>
      <c r="D12" s="46"/>
      <c r="E12" s="46"/>
      <c r="F12" s="46"/>
      <c r="G12" s="48"/>
      <c r="H12" s="49"/>
      <c r="I12" s="53"/>
      <c r="K12" s="86" t="s">
        <v>17</v>
      </c>
    </row>
    <row r="13" spans="2:11" ht="15.75" thickBot="1" x14ac:dyDescent="0.3">
      <c r="B13" s="44"/>
      <c r="C13" s="45"/>
      <c r="D13" s="46"/>
      <c r="E13" s="46"/>
      <c r="F13" s="46"/>
      <c r="G13" s="48"/>
      <c r="H13" s="49"/>
      <c r="I13" s="54"/>
      <c r="K13" s="87" t="s">
        <v>19</v>
      </c>
    </row>
    <row r="14" spans="2:11" x14ac:dyDescent="0.25">
      <c r="B14" s="44"/>
      <c r="C14" s="45"/>
      <c r="D14" s="46"/>
      <c r="E14" s="46"/>
      <c r="F14" s="46"/>
      <c r="G14" s="48"/>
      <c r="H14" s="49"/>
      <c r="I14" s="54"/>
    </row>
    <row r="15" spans="2:11" x14ac:dyDescent="0.25">
      <c r="B15" s="44"/>
      <c r="C15" s="45"/>
      <c r="D15" s="46"/>
      <c r="E15" s="46"/>
      <c r="F15" s="46"/>
      <c r="G15" s="48"/>
      <c r="H15" s="49"/>
      <c r="I15" s="54"/>
    </row>
    <row r="16" spans="2:11" x14ac:dyDescent="0.25">
      <c r="B16" s="44"/>
      <c r="C16" s="45"/>
      <c r="D16" s="46"/>
      <c r="E16" s="46"/>
      <c r="F16" s="46"/>
      <c r="G16" s="48"/>
      <c r="H16" s="49"/>
      <c r="I16" s="53"/>
    </row>
    <row r="17" spans="2:9" x14ac:dyDescent="0.25">
      <c r="B17" s="44"/>
      <c r="C17" s="45"/>
      <c r="D17" s="46"/>
      <c r="E17" s="46"/>
      <c r="F17" s="46"/>
      <c r="G17" s="48"/>
      <c r="H17" s="49"/>
      <c r="I17" s="53"/>
    </row>
    <row r="18" spans="2:9" x14ac:dyDescent="0.25">
      <c r="B18" s="44"/>
      <c r="C18" s="45"/>
      <c r="D18" s="46"/>
      <c r="E18" s="46"/>
      <c r="F18" s="46"/>
      <c r="G18" s="48"/>
      <c r="H18" s="49"/>
      <c r="I18" s="53"/>
    </row>
    <row r="19" spans="2:9" x14ac:dyDescent="0.25">
      <c r="B19" s="44"/>
      <c r="C19" s="45"/>
      <c r="D19" s="46"/>
      <c r="E19" s="46"/>
      <c r="F19" s="46"/>
      <c r="G19" s="48"/>
      <c r="H19" s="49"/>
      <c r="I19" s="53"/>
    </row>
    <row r="20" spans="2:9" x14ac:dyDescent="0.25">
      <c r="B20" s="44"/>
      <c r="C20" s="45"/>
      <c r="D20" s="46"/>
      <c r="E20" s="46"/>
      <c r="F20" s="46"/>
      <c r="G20" s="48"/>
      <c r="H20" s="49"/>
      <c r="I20" s="53"/>
    </row>
    <row r="21" spans="2:9" x14ac:dyDescent="0.25">
      <c r="B21" s="44"/>
      <c r="C21" s="45"/>
      <c r="D21" s="46"/>
      <c r="E21" s="46"/>
      <c r="F21" s="46"/>
      <c r="G21" s="48"/>
      <c r="H21" s="49"/>
      <c r="I21" s="53"/>
    </row>
    <row r="22" spans="2:9" x14ac:dyDescent="0.25">
      <c r="B22" s="44"/>
      <c r="C22" s="45"/>
      <c r="D22" s="46"/>
      <c r="E22" s="46"/>
      <c r="F22" s="46"/>
      <c r="G22" s="48"/>
      <c r="H22" s="49"/>
      <c r="I22" s="53"/>
    </row>
    <row r="23" spans="2:9" x14ac:dyDescent="0.25">
      <c r="B23" s="44"/>
      <c r="C23" s="45"/>
      <c r="D23" s="46"/>
      <c r="E23" s="46"/>
      <c r="F23" s="46"/>
      <c r="G23" s="48"/>
      <c r="H23" s="49"/>
      <c r="I23" s="53"/>
    </row>
    <row r="24" spans="2:9" x14ac:dyDescent="0.25">
      <c r="B24" s="44"/>
      <c r="C24" s="45"/>
      <c r="D24" s="46"/>
      <c r="E24" s="46"/>
      <c r="F24" s="46"/>
      <c r="G24" s="48"/>
      <c r="H24" s="49"/>
      <c r="I24" s="53"/>
    </row>
    <row r="25" spans="2:9" x14ac:dyDescent="0.25">
      <c r="B25" s="44"/>
      <c r="C25" s="45"/>
      <c r="D25" s="46"/>
      <c r="E25" s="46"/>
      <c r="F25" s="46"/>
      <c r="G25" s="48"/>
      <c r="H25" s="49"/>
      <c r="I25" s="53"/>
    </row>
    <row r="26" spans="2:9" x14ac:dyDescent="0.25">
      <c r="B26" s="44"/>
      <c r="C26" s="45"/>
      <c r="D26" s="46"/>
      <c r="E26" s="46"/>
      <c r="F26" s="46"/>
      <c r="G26" s="48"/>
      <c r="H26" s="49"/>
      <c r="I26" s="53"/>
    </row>
    <row r="27" spans="2:9" x14ac:dyDescent="0.25">
      <c r="B27" s="44"/>
      <c r="C27" s="45"/>
      <c r="D27" s="46"/>
      <c r="E27" s="46"/>
      <c r="F27" s="46"/>
      <c r="G27" s="48"/>
      <c r="H27" s="49"/>
      <c r="I27" s="53"/>
    </row>
    <row r="28" spans="2:9" x14ac:dyDescent="0.25">
      <c r="B28" s="44"/>
      <c r="C28" s="45"/>
      <c r="D28" s="46"/>
      <c r="E28" s="46"/>
      <c r="F28" s="46"/>
      <c r="G28" s="48"/>
      <c r="H28" s="49"/>
      <c r="I28" s="53"/>
    </row>
    <row r="29" spans="2:9" x14ac:dyDescent="0.25">
      <c r="B29" s="44"/>
      <c r="C29" s="45"/>
      <c r="D29" s="46"/>
      <c r="E29" s="46"/>
      <c r="F29" s="46"/>
      <c r="G29" s="48"/>
      <c r="H29" s="49"/>
      <c r="I29" s="53"/>
    </row>
    <row r="30" spans="2:9" x14ac:dyDescent="0.25">
      <c r="B30" s="44"/>
      <c r="C30" s="45"/>
      <c r="D30" s="46"/>
      <c r="E30" s="46"/>
      <c r="F30" s="46"/>
      <c r="G30" s="48"/>
      <c r="H30" s="4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59"/>
      <c r="I31" s="60"/>
    </row>
    <row r="32" spans="2:9" ht="19.5" thickBot="1" x14ac:dyDescent="0.35">
      <c r="B32" s="35"/>
      <c r="C32" s="36"/>
      <c r="D32" s="28"/>
      <c r="E32" s="37" t="s">
        <v>31</v>
      </c>
      <c r="F32" s="77">
        <f>SUM(F4:F31)</f>
        <v>0</v>
      </c>
      <c r="G32" s="77">
        <f>SUM(G4:G31)</f>
        <v>0</v>
      </c>
      <c r="H32" s="78">
        <f>SUM(H4:H31)</f>
        <v>0</v>
      </c>
      <c r="I32" s="39"/>
    </row>
  </sheetData>
  <mergeCells count="1">
    <mergeCell ref="B2:I2"/>
  </mergeCells>
  <hyperlinks>
    <hyperlink ref="K9" location="'Kitchen Equipment'!A1" display="Kitchen Equipment" xr:uid="{601B4BFF-0095-4AF9-B98D-4D820A21645D}"/>
    <hyperlink ref="K10" location="'Furniture &amp; Decor'!A1" display="Furniture and Décor" xr:uid="{57927F18-F2DA-4075-B89C-28AE56D6DF4A}"/>
    <hyperlink ref="K11" location="'Signage &amp; Lighting'!A1" display="Signage and Lighting" xr:uid="{2D5256C2-8D4E-4324-A612-9EDD677141EF}"/>
    <hyperlink ref="K12" location="'Temp RMU'!A1" display="Temporary RMU and Infrastructure" xr:uid="{0C8CD24A-C41D-4932-85B7-E830B209D68F}"/>
    <hyperlink ref="K13" location="'AUDIT-AIRPORT STAFF USE ONLY'!A1" display="AUDIT" xr:uid="{86C21E9D-560B-4FDB-9A64-6C1AE3B09487}"/>
    <hyperlink ref="K6" location="'Architectural &amp; Design'!Print_Area" display="Architectural &amp; Design" xr:uid="{AD2555E6-0294-4205-A80C-09135353215F}"/>
    <hyperlink ref="K7" location="Construction!Print_Area" display="Construction" xr:uid="{5B7453EC-388B-4F76-BE48-B5B490F4653C}"/>
    <hyperlink ref="K8" location="Cabinetry_Millwork!Print_Area" display="Cabinetry/Millwork" xr:uid="{A09B1789-837F-422E-8BE8-D6E3C3B83D92}"/>
    <hyperlink ref="K5" location="START!A1" display="Start" xr:uid="{C8639D39-B1B4-4FF8-B963-5AEBE01F8715}"/>
  </hyperlinks>
  <printOptions horizontalCentered="1"/>
  <pageMargins left="0.25" right="0.25" top="0.75" bottom="0.75" header="0.3" footer="0.3"/>
  <pageSetup scale="64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K32"/>
  <sheetViews>
    <sheetView showGridLines="0" zoomScale="70" zoomScaleNormal="70" workbookViewId="0">
      <selection activeCell="D19" sqref="D19"/>
    </sheetView>
  </sheetViews>
  <sheetFormatPr defaultColWidth="8.85546875" defaultRowHeight="15" x14ac:dyDescent="0.25"/>
  <cols>
    <col min="1" max="1" width="1.7109375" customWidth="1"/>
    <col min="2" max="2" width="18" style="9" customWidth="1"/>
    <col min="3" max="3" width="19.140625" style="11" customWidth="1"/>
    <col min="4" max="4" width="44.7109375" customWidth="1"/>
    <col min="5" max="5" width="46.7109375" bestFit="1" customWidth="1"/>
    <col min="6" max="6" width="17.85546875" bestFit="1" customWidth="1"/>
    <col min="7" max="7" width="17.42578125" style="7" customWidth="1"/>
    <col min="8" max="8" width="15.140625" style="15" customWidth="1"/>
    <col min="9" max="9" width="67.140625" customWidth="1"/>
    <col min="11" max="11" width="35.42578125" customWidth="1"/>
  </cols>
  <sheetData>
    <row r="1" spans="2:11" ht="15.75" thickBot="1" x14ac:dyDescent="0.3">
      <c r="B1" s="91"/>
      <c r="C1" s="42"/>
    </row>
    <row r="2" spans="2:11" ht="55.9" customHeight="1" x14ac:dyDescent="0.25">
      <c r="B2" s="191" t="s">
        <v>37</v>
      </c>
      <c r="C2" s="189"/>
      <c r="D2" s="189"/>
      <c r="E2" s="189"/>
      <c r="F2" s="189"/>
      <c r="G2" s="189"/>
      <c r="H2" s="189"/>
      <c r="I2" s="190"/>
    </row>
    <row r="3" spans="2:11" s="5" customFormat="1" ht="30" x14ac:dyDescent="0.25">
      <c r="B3" s="33" t="s">
        <v>21</v>
      </c>
      <c r="C3" s="41" t="s">
        <v>22</v>
      </c>
      <c r="D3" s="5" t="s">
        <v>23</v>
      </c>
      <c r="E3" s="5" t="s">
        <v>24</v>
      </c>
      <c r="F3" s="5" t="s">
        <v>54</v>
      </c>
      <c r="G3" s="66" t="s">
        <v>25</v>
      </c>
      <c r="H3" s="126" t="s">
        <v>26</v>
      </c>
      <c r="I3" s="40" t="s">
        <v>27</v>
      </c>
    </row>
    <row r="4" spans="2:11" ht="15.75" thickBot="1" x14ac:dyDescent="0.3">
      <c r="B4" s="44"/>
      <c r="C4" s="128"/>
      <c r="D4" s="46"/>
      <c r="E4" s="47"/>
      <c r="F4" s="137"/>
      <c r="G4" s="48"/>
      <c r="H4" s="49">
        <v>0</v>
      </c>
      <c r="I4" s="51"/>
    </row>
    <row r="5" spans="2:11" ht="21.75" thickBot="1" x14ac:dyDescent="0.3">
      <c r="B5" s="44"/>
      <c r="C5" s="128"/>
      <c r="D5" s="46"/>
      <c r="E5" s="47"/>
      <c r="F5" s="137"/>
      <c r="G5" s="48"/>
      <c r="H5" s="49">
        <v>0</v>
      </c>
      <c r="I5" s="51"/>
      <c r="K5" s="113" t="s">
        <v>28</v>
      </c>
    </row>
    <row r="6" spans="2:11" x14ac:dyDescent="0.25">
      <c r="B6" s="44"/>
      <c r="C6" s="45"/>
      <c r="D6" s="46"/>
      <c r="E6" s="46"/>
      <c r="F6" s="46"/>
      <c r="G6" s="48"/>
      <c r="H6" s="49"/>
      <c r="I6" s="53"/>
      <c r="K6" s="88" t="s">
        <v>29</v>
      </c>
    </row>
    <row r="7" spans="2:11" x14ac:dyDescent="0.25">
      <c r="B7" s="44"/>
      <c r="C7" s="45"/>
      <c r="D7" s="46"/>
      <c r="E7" s="46"/>
      <c r="F7" s="46"/>
      <c r="G7" s="48"/>
      <c r="H7" s="49"/>
      <c r="I7" s="51"/>
      <c r="K7" s="86" t="s">
        <v>10</v>
      </c>
    </row>
    <row r="8" spans="2:11" x14ac:dyDescent="0.25">
      <c r="B8" s="44"/>
      <c r="C8" s="45"/>
      <c r="D8" s="46"/>
      <c r="E8" s="46"/>
      <c r="F8" s="46"/>
      <c r="G8" s="48"/>
      <c r="H8" s="49"/>
      <c r="I8" s="52"/>
      <c r="K8" s="86" t="s">
        <v>11</v>
      </c>
    </row>
    <row r="9" spans="2:11" x14ac:dyDescent="0.25">
      <c r="B9" s="44"/>
      <c r="C9" s="45"/>
      <c r="D9" s="46"/>
      <c r="E9" s="46"/>
      <c r="F9" s="46"/>
      <c r="G9" s="48"/>
      <c r="H9" s="49"/>
      <c r="I9" s="53"/>
      <c r="K9" s="86" t="s">
        <v>12</v>
      </c>
    </row>
    <row r="10" spans="2:11" x14ac:dyDescent="0.25">
      <c r="B10" s="44"/>
      <c r="C10" s="45"/>
      <c r="D10" s="46"/>
      <c r="E10" s="46"/>
      <c r="F10" s="46"/>
      <c r="G10" s="48"/>
      <c r="H10" s="49"/>
      <c r="I10" s="53"/>
      <c r="K10" s="86" t="s">
        <v>13</v>
      </c>
    </row>
    <row r="11" spans="2:11" x14ac:dyDescent="0.25">
      <c r="B11" s="44"/>
      <c r="C11" s="45"/>
      <c r="D11" s="46"/>
      <c r="E11" s="46"/>
      <c r="F11" s="46"/>
      <c r="G11" s="48"/>
      <c r="H11" s="49"/>
      <c r="I11" s="53"/>
      <c r="K11" s="86" t="s">
        <v>15</v>
      </c>
    </row>
    <row r="12" spans="2:11" x14ac:dyDescent="0.25">
      <c r="B12" s="44"/>
      <c r="C12" s="45"/>
      <c r="D12" s="46"/>
      <c r="E12" s="46"/>
      <c r="F12" s="46"/>
      <c r="G12" s="48"/>
      <c r="H12" s="49"/>
      <c r="I12" s="53"/>
      <c r="K12" s="86" t="s">
        <v>16</v>
      </c>
    </row>
    <row r="13" spans="2:11" ht="15.75" thickBot="1" x14ac:dyDescent="0.3">
      <c r="B13" s="44"/>
      <c r="C13" s="45"/>
      <c r="D13" s="46"/>
      <c r="E13" s="46"/>
      <c r="F13" s="46"/>
      <c r="G13" s="48"/>
      <c r="H13" s="49"/>
      <c r="I13" s="54"/>
      <c r="K13" s="86" t="s">
        <v>17</v>
      </c>
    </row>
    <row r="14" spans="2:11" ht="15.75" thickBot="1" x14ac:dyDescent="0.3">
      <c r="B14" s="44"/>
      <c r="C14" s="45"/>
      <c r="D14" s="46"/>
      <c r="E14" s="46"/>
      <c r="F14" s="46"/>
      <c r="G14" s="48"/>
      <c r="H14" s="49"/>
      <c r="I14" s="54"/>
      <c r="K14" s="87" t="s">
        <v>19</v>
      </c>
    </row>
    <row r="15" spans="2:11" x14ac:dyDescent="0.25">
      <c r="B15" s="44"/>
      <c r="C15" s="45"/>
      <c r="D15" s="46"/>
      <c r="E15" s="46"/>
      <c r="F15" s="46"/>
      <c r="G15" s="48"/>
      <c r="H15" s="49"/>
      <c r="I15" s="54"/>
    </row>
    <row r="16" spans="2:11" x14ac:dyDescent="0.25">
      <c r="B16" s="44"/>
      <c r="C16" s="45"/>
      <c r="D16" s="46"/>
      <c r="E16" s="46"/>
      <c r="F16" s="46"/>
      <c r="G16" s="48"/>
      <c r="H16" s="49"/>
      <c r="I16" s="53"/>
    </row>
    <row r="17" spans="2:9" x14ac:dyDescent="0.25">
      <c r="B17" s="44"/>
      <c r="C17" s="45"/>
      <c r="D17" s="46"/>
      <c r="E17" s="46"/>
      <c r="F17" s="46"/>
      <c r="G17" s="48"/>
      <c r="H17" s="49"/>
      <c r="I17" s="53"/>
    </row>
    <row r="18" spans="2:9" x14ac:dyDescent="0.25">
      <c r="B18" s="44"/>
      <c r="C18" s="45"/>
      <c r="D18" s="46"/>
      <c r="E18" s="46"/>
      <c r="F18" s="46"/>
      <c r="G18" s="48"/>
      <c r="H18" s="49"/>
      <c r="I18" s="53"/>
    </row>
    <row r="19" spans="2:9" x14ac:dyDescent="0.25">
      <c r="B19" s="44"/>
      <c r="C19" s="45"/>
      <c r="D19" s="46"/>
      <c r="E19" s="46"/>
      <c r="F19" s="46"/>
      <c r="G19" s="48"/>
      <c r="H19" s="49"/>
      <c r="I19" s="53"/>
    </row>
    <row r="20" spans="2:9" x14ac:dyDescent="0.25">
      <c r="B20" s="44"/>
      <c r="C20" s="45"/>
      <c r="D20" s="46"/>
      <c r="E20" s="46"/>
      <c r="F20" s="46"/>
      <c r="G20" s="48"/>
      <c r="H20" s="49"/>
      <c r="I20" s="53"/>
    </row>
    <row r="21" spans="2:9" x14ac:dyDescent="0.25">
      <c r="B21" s="44"/>
      <c r="C21" s="45"/>
      <c r="D21" s="46"/>
      <c r="E21" s="46"/>
      <c r="F21" s="46"/>
      <c r="G21" s="48"/>
      <c r="H21" s="49"/>
      <c r="I21" s="53"/>
    </row>
    <row r="22" spans="2:9" x14ac:dyDescent="0.25">
      <c r="B22" s="44"/>
      <c r="C22" s="45"/>
      <c r="D22" s="46"/>
      <c r="E22" s="46"/>
      <c r="F22" s="46"/>
      <c r="G22" s="48"/>
      <c r="H22" s="49"/>
      <c r="I22" s="53"/>
    </row>
    <row r="23" spans="2:9" x14ac:dyDescent="0.25">
      <c r="B23" s="44"/>
      <c r="C23" s="45"/>
      <c r="D23" s="46"/>
      <c r="E23" s="46"/>
      <c r="F23" s="46"/>
      <c r="G23" s="48"/>
      <c r="H23" s="49"/>
      <c r="I23" s="53"/>
    </row>
    <row r="24" spans="2:9" x14ac:dyDescent="0.25">
      <c r="B24" s="44"/>
      <c r="C24" s="45"/>
      <c r="D24" s="46"/>
      <c r="E24" s="46"/>
      <c r="F24" s="46"/>
      <c r="G24" s="48"/>
      <c r="H24" s="49"/>
      <c r="I24" s="53"/>
    </row>
    <row r="25" spans="2:9" x14ac:dyDescent="0.25">
      <c r="B25" s="44"/>
      <c r="C25" s="45"/>
      <c r="D25" s="46"/>
      <c r="E25" s="46"/>
      <c r="F25" s="46"/>
      <c r="G25" s="48"/>
      <c r="H25" s="49"/>
      <c r="I25" s="53"/>
    </row>
    <row r="26" spans="2:9" x14ac:dyDescent="0.25">
      <c r="B26" s="44"/>
      <c r="C26" s="45"/>
      <c r="D26" s="46"/>
      <c r="E26" s="46"/>
      <c r="F26" s="46"/>
      <c r="G26" s="48"/>
      <c r="H26" s="49"/>
      <c r="I26" s="53"/>
    </row>
    <row r="27" spans="2:9" x14ac:dyDescent="0.25">
      <c r="B27" s="44"/>
      <c r="C27" s="45"/>
      <c r="D27" s="46"/>
      <c r="E27" s="46"/>
      <c r="F27" s="46"/>
      <c r="G27" s="48"/>
      <c r="H27" s="49"/>
      <c r="I27" s="53"/>
    </row>
    <row r="28" spans="2:9" x14ac:dyDescent="0.25">
      <c r="B28" s="44"/>
      <c r="C28" s="45"/>
      <c r="D28" s="46"/>
      <c r="E28" s="46"/>
      <c r="F28" s="46"/>
      <c r="G28" s="48"/>
      <c r="H28" s="49"/>
      <c r="I28" s="53"/>
    </row>
    <row r="29" spans="2:9" x14ac:dyDescent="0.25">
      <c r="B29" s="44"/>
      <c r="C29" s="45"/>
      <c r="D29" s="46"/>
      <c r="E29" s="46"/>
      <c r="F29" s="46"/>
      <c r="G29" s="48"/>
      <c r="H29" s="49"/>
      <c r="I29" s="53"/>
    </row>
    <row r="30" spans="2:9" x14ac:dyDescent="0.25">
      <c r="B30" s="44"/>
      <c r="C30" s="45"/>
      <c r="D30" s="46"/>
      <c r="E30" s="46"/>
      <c r="F30" s="46"/>
      <c r="G30" s="48"/>
      <c r="H30" s="4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59"/>
      <c r="I31" s="60"/>
    </row>
    <row r="32" spans="2:9" ht="19.5" thickBot="1" x14ac:dyDescent="0.35">
      <c r="B32" s="35"/>
      <c r="C32" s="36"/>
      <c r="D32" s="28"/>
      <c r="E32" s="37" t="s">
        <v>31</v>
      </c>
      <c r="F32" s="77">
        <f>SUM(F4:F31)</f>
        <v>0</v>
      </c>
      <c r="G32" s="77">
        <f>SUM(G4:G31)</f>
        <v>0</v>
      </c>
      <c r="H32" s="78">
        <f>SUM(H4:H31)</f>
        <v>0</v>
      </c>
      <c r="I32" s="39"/>
    </row>
  </sheetData>
  <mergeCells count="1">
    <mergeCell ref="B2:I2"/>
  </mergeCells>
  <hyperlinks>
    <hyperlink ref="K11" location="'Furniture &amp; Decor'!A1" display="Furniture and Décor" xr:uid="{22F1FF6B-4FF9-4005-BC22-82A40EB89C22}"/>
    <hyperlink ref="K12" location="'Signage &amp; Lighting'!A1" display="Signage and Lighting" xr:uid="{5E4C912D-3A6F-4A6D-845D-BEBF43744170}"/>
    <hyperlink ref="K13" location="'Temp RMU'!A1" display="Temporary RMU and Infrastructure" xr:uid="{3B47B345-F1CC-49DE-BEC5-82C003BE2283}"/>
    <hyperlink ref="K14" location="'AUDIT-AIRPORT STAFF USE ONLY'!A1" display="AUDIT" xr:uid="{CE42006F-E1FE-497B-9E5C-A8ADA1EB37DD}"/>
    <hyperlink ref="K7" location="'Architectural &amp; Design'!Print_Area" display="Architectural &amp; Design" xr:uid="{2B7C2C96-581A-447A-8F74-3E4908E23823}"/>
    <hyperlink ref="K8" location="Construction!Print_Area" display="Construction" xr:uid="{02B70F37-B1C1-4CA4-B490-B5FBACE0301D}"/>
    <hyperlink ref="K9" location="Cabinetry_Millwork!Print_Area" display="Cabinetry/Millwork" xr:uid="{7C535408-C5AB-4906-A25E-32A1020115C0}"/>
    <hyperlink ref="K10" location="'Kitchen Equipment'!Print_Area" display="POS System and Infrastructure" xr:uid="{8F41566F-EC7E-42D1-BD97-53C67A965319}"/>
    <hyperlink ref="K6" location="START!A1" display="Start" xr:uid="{C7AF7E30-31CC-42F2-B2E6-7FBC9C392DA2}"/>
  </hyperlinks>
  <printOptions horizontalCentered="1"/>
  <pageMargins left="0.25" right="0.25" top="0.75" bottom="0.75" header="0.3" footer="0.3"/>
  <pageSetup scale="63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K32"/>
  <sheetViews>
    <sheetView showGridLines="0" zoomScale="70" zoomScaleNormal="70" workbookViewId="0">
      <selection sqref="A1:A1048576"/>
    </sheetView>
  </sheetViews>
  <sheetFormatPr defaultColWidth="8.85546875" defaultRowHeight="15" x14ac:dyDescent="0.25"/>
  <cols>
    <col min="1" max="1" width="2.85546875" customWidth="1"/>
    <col min="2" max="2" width="17.85546875" style="9" customWidth="1"/>
    <col min="3" max="3" width="19.85546875" style="11" customWidth="1"/>
    <col min="4" max="4" width="30.7109375" bestFit="1" customWidth="1"/>
    <col min="5" max="5" width="46.7109375" bestFit="1" customWidth="1"/>
    <col min="6" max="6" width="18.140625" customWidth="1"/>
    <col min="7" max="7" width="17" style="7" customWidth="1"/>
    <col min="8" max="8" width="15.140625" style="2" customWidth="1"/>
    <col min="9" max="9" width="67.140625" customWidth="1"/>
    <col min="11" max="11" width="36.5703125" customWidth="1"/>
  </cols>
  <sheetData>
    <row r="1" spans="2:11" ht="15.75" thickBot="1" x14ac:dyDescent="0.3">
      <c r="B1" s="91"/>
      <c r="C1" s="42"/>
    </row>
    <row r="2" spans="2:11" ht="56.65" customHeight="1" x14ac:dyDescent="0.25">
      <c r="B2" s="191" t="s">
        <v>38</v>
      </c>
      <c r="C2" s="189"/>
      <c r="D2" s="189"/>
      <c r="E2" s="189"/>
      <c r="F2" s="189"/>
      <c r="G2" s="189"/>
      <c r="H2" s="189"/>
      <c r="I2" s="190"/>
    </row>
    <row r="3" spans="2:11" s="5" customFormat="1" ht="30" x14ac:dyDescent="0.25">
      <c r="B3" s="33" t="s">
        <v>21</v>
      </c>
      <c r="C3" s="41" t="s">
        <v>22</v>
      </c>
      <c r="D3" s="5" t="s">
        <v>23</v>
      </c>
      <c r="E3" s="5" t="s">
        <v>24</v>
      </c>
      <c r="F3" s="5" t="s">
        <v>54</v>
      </c>
      <c r="G3" s="5" t="s">
        <v>25</v>
      </c>
      <c r="H3" s="126" t="s">
        <v>26</v>
      </c>
      <c r="I3" s="40" t="s">
        <v>27</v>
      </c>
    </row>
    <row r="4" spans="2:11" ht="21.75" thickBot="1" x14ac:dyDescent="0.3">
      <c r="B4" s="44"/>
      <c r="C4" s="45"/>
      <c r="D4" s="46"/>
      <c r="E4" s="46"/>
      <c r="F4" s="137"/>
      <c r="G4" s="48"/>
      <c r="H4" s="79"/>
      <c r="I4" s="51"/>
      <c r="K4" s="113" t="s">
        <v>28</v>
      </c>
    </row>
    <row r="5" spans="2:11" x14ac:dyDescent="0.25">
      <c r="B5" s="44"/>
      <c r="C5" s="45"/>
      <c r="D5" s="46"/>
      <c r="E5" s="46"/>
      <c r="F5" s="137"/>
      <c r="G5" s="48"/>
      <c r="H5" s="79"/>
      <c r="I5" s="53"/>
      <c r="K5" s="88" t="s">
        <v>29</v>
      </c>
    </row>
    <row r="6" spans="2:11" x14ac:dyDescent="0.25">
      <c r="B6" s="44"/>
      <c r="C6" s="45"/>
      <c r="D6" s="46"/>
      <c r="E6" s="46"/>
      <c r="F6" s="46"/>
      <c r="G6" s="48"/>
      <c r="H6" s="79"/>
      <c r="I6" s="51"/>
      <c r="K6" s="86" t="s">
        <v>10</v>
      </c>
    </row>
    <row r="7" spans="2:11" x14ac:dyDescent="0.25">
      <c r="B7" s="44"/>
      <c r="C7" s="45"/>
      <c r="D7" s="46"/>
      <c r="E7" s="46"/>
      <c r="F7" s="46"/>
      <c r="G7" s="48"/>
      <c r="H7" s="79"/>
      <c r="I7" s="51"/>
      <c r="K7" s="86" t="s">
        <v>11</v>
      </c>
    </row>
    <row r="8" spans="2:11" x14ac:dyDescent="0.25">
      <c r="B8" s="44"/>
      <c r="C8" s="45"/>
      <c r="D8" s="46"/>
      <c r="E8" s="46"/>
      <c r="F8" s="46"/>
      <c r="G8" s="48"/>
      <c r="H8" s="79"/>
      <c r="I8" s="52"/>
      <c r="K8" s="86" t="s">
        <v>12</v>
      </c>
    </row>
    <row r="9" spans="2:11" x14ac:dyDescent="0.25">
      <c r="B9" s="44"/>
      <c r="C9" s="45"/>
      <c r="D9" s="46"/>
      <c r="E9" s="46"/>
      <c r="F9" s="46"/>
      <c r="G9" s="48"/>
      <c r="H9" s="79"/>
      <c r="I9" s="53"/>
      <c r="K9" s="86" t="s">
        <v>13</v>
      </c>
    </row>
    <row r="10" spans="2:11" x14ac:dyDescent="0.25">
      <c r="B10" s="44"/>
      <c r="C10" s="45"/>
      <c r="D10" s="46"/>
      <c r="E10" s="46"/>
      <c r="F10" s="46"/>
      <c r="G10" s="48"/>
      <c r="H10" s="79"/>
      <c r="I10" s="53"/>
      <c r="K10" s="86" t="s">
        <v>14</v>
      </c>
    </row>
    <row r="11" spans="2:11" x14ac:dyDescent="0.25">
      <c r="B11" s="44"/>
      <c r="C11" s="45"/>
      <c r="D11" s="46"/>
      <c r="E11" s="46"/>
      <c r="F11" s="46"/>
      <c r="G11" s="48"/>
      <c r="H11" s="79"/>
      <c r="I11" s="53"/>
      <c r="K11" s="86" t="s">
        <v>16</v>
      </c>
    </row>
    <row r="12" spans="2:11" ht="15.75" thickBot="1" x14ac:dyDescent="0.3">
      <c r="B12" s="44"/>
      <c r="C12" s="45"/>
      <c r="D12" s="46"/>
      <c r="E12" s="46"/>
      <c r="F12" s="46"/>
      <c r="G12" s="48"/>
      <c r="H12" s="79"/>
      <c r="I12" s="53"/>
      <c r="K12" s="86" t="s">
        <v>17</v>
      </c>
    </row>
    <row r="13" spans="2:11" ht="15.75" thickBot="1" x14ac:dyDescent="0.3">
      <c r="B13" s="44"/>
      <c r="C13" s="45"/>
      <c r="D13" s="46"/>
      <c r="E13" s="46"/>
      <c r="F13" s="46"/>
      <c r="G13" s="48"/>
      <c r="H13" s="79"/>
      <c r="I13" s="54"/>
      <c r="K13" s="87" t="s">
        <v>19</v>
      </c>
    </row>
    <row r="14" spans="2:11" x14ac:dyDescent="0.25">
      <c r="B14" s="44"/>
      <c r="C14" s="45"/>
      <c r="D14" s="46"/>
      <c r="E14" s="46"/>
      <c r="F14" s="46"/>
      <c r="G14" s="48"/>
      <c r="H14" s="79"/>
      <c r="I14" s="54"/>
    </row>
    <row r="15" spans="2:11" x14ac:dyDescent="0.25">
      <c r="B15" s="44"/>
      <c r="C15" s="45"/>
      <c r="D15" s="46"/>
      <c r="E15" s="46"/>
      <c r="F15" s="46"/>
      <c r="G15" s="48"/>
      <c r="H15" s="79"/>
      <c r="I15" s="54"/>
    </row>
    <row r="16" spans="2:11" x14ac:dyDescent="0.25">
      <c r="B16" s="44"/>
      <c r="C16" s="45"/>
      <c r="D16" s="46"/>
      <c r="E16" s="46"/>
      <c r="F16" s="46"/>
      <c r="G16" s="48"/>
      <c r="H16" s="79"/>
      <c r="I16" s="53"/>
    </row>
    <row r="17" spans="2:9" x14ac:dyDescent="0.25">
      <c r="B17" s="44"/>
      <c r="C17" s="45"/>
      <c r="D17" s="46"/>
      <c r="E17" s="46"/>
      <c r="F17" s="46"/>
      <c r="G17" s="48"/>
      <c r="H17" s="79"/>
      <c r="I17" s="53"/>
    </row>
    <row r="18" spans="2:9" x14ac:dyDescent="0.25">
      <c r="B18" s="44"/>
      <c r="C18" s="45"/>
      <c r="D18" s="46"/>
      <c r="E18" s="46"/>
      <c r="F18" s="46"/>
      <c r="G18" s="48"/>
      <c r="H18" s="79"/>
      <c r="I18" s="53"/>
    </row>
    <row r="19" spans="2:9" x14ac:dyDescent="0.25">
      <c r="B19" s="44"/>
      <c r="C19" s="45"/>
      <c r="D19" s="46"/>
      <c r="E19" s="46"/>
      <c r="F19" s="46"/>
      <c r="G19" s="48"/>
      <c r="H19" s="79"/>
      <c r="I19" s="53"/>
    </row>
    <row r="20" spans="2:9" x14ac:dyDescent="0.25">
      <c r="B20" s="44"/>
      <c r="C20" s="45"/>
      <c r="D20" s="46"/>
      <c r="E20" s="46"/>
      <c r="F20" s="46"/>
      <c r="G20" s="48"/>
      <c r="H20" s="79"/>
      <c r="I20" s="53"/>
    </row>
    <row r="21" spans="2:9" x14ac:dyDescent="0.25">
      <c r="B21" s="44"/>
      <c r="C21" s="45"/>
      <c r="D21" s="46"/>
      <c r="E21" s="46"/>
      <c r="F21" s="46"/>
      <c r="G21" s="48"/>
      <c r="H21" s="79"/>
      <c r="I21" s="53"/>
    </row>
    <row r="22" spans="2:9" x14ac:dyDescent="0.25">
      <c r="B22" s="44"/>
      <c r="C22" s="45"/>
      <c r="D22" s="46"/>
      <c r="E22" s="46"/>
      <c r="F22" s="46"/>
      <c r="G22" s="48"/>
      <c r="H22" s="79"/>
      <c r="I22" s="53"/>
    </row>
    <row r="23" spans="2:9" x14ac:dyDescent="0.25">
      <c r="B23" s="44"/>
      <c r="C23" s="45"/>
      <c r="D23" s="46"/>
      <c r="E23" s="46"/>
      <c r="F23" s="46"/>
      <c r="G23" s="48"/>
      <c r="H23" s="79"/>
      <c r="I23" s="53"/>
    </row>
    <row r="24" spans="2:9" x14ac:dyDescent="0.25">
      <c r="B24" s="44"/>
      <c r="C24" s="45"/>
      <c r="D24" s="46"/>
      <c r="E24" s="46"/>
      <c r="F24" s="46"/>
      <c r="G24" s="48"/>
      <c r="H24" s="79"/>
      <c r="I24" s="53"/>
    </row>
    <row r="25" spans="2:9" x14ac:dyDescent="0.25">
      <c r="B25" s="44"/>
      <c r="C25" s="45"/>
      <c r="D25" s="46"/>
      <c r="E25" s="46"/>
      <c r="F25" s="46"/>
      <c r="G25" s="48"/>
      <c r="H25" s="79"/>
      <c r="I25" s="53"/>
    </row>
    <row r="26" spans="2:9" x14ac:dyDescent="0.25">
      <c r="B26" s="44"/>
      <c r="C26" s="45"/>
      <c r="D26" s="46"/>
      <c r="E26" s="46"/>
      <c r="F26" s="46"/>
      <c r="G26" s="48"/>
      <c r="H26" s="79"/>
      <c r="I26" s="53"/>
    </row>
    <row r="27" spans="2:9" x14ac:dyDescent="0.25">
      <c r="B27" s="44"/>
      <c r="C27" s="45"/>
      <c r="D27" s="46"/>
      <c r="E27" s="46"/>
      <c r="F27" s="46"/>
      <c r="G27" s="48"/>
      <c r="H27" s="79"/>
      <c r="I27" s="53"/>
    </row>
    <row r="28" spans="2:9" x14ac:dyDescent="0.25">
      <c r="B28" s="44"/>
      <c r="C28" s="45"/>
      <c r="D28" s="46"/>
      <c r="E28" s="46"/>
      <c r="F28" s="46"/>
      <c r="G28" s="48"/>
      <c r="H28" s="79"/>
      <c r="I28" s="53"/>
    </row>
    <row r="29" spans="2:9" x14ac:dyDescent="0.25">
      <c r="B29" s="44"/>
      <c r="C29" s="45"/>
      <c r="D29" s="46"/>
      <c r="E29" s="46"/>
      <c r="F29" s="46"/>
      <c r="G29" s="48"/>
      <c r="H29" s="79"/>
      <c r="I29" s="53"/>
    </row>
    <row r="30" spans="2:9" x14ac:dyDescent="0.25">
      <c r="B30" s="44"/>
      <c r="C30" s="45"/>
      <c r="D30" s="46"/>
      <c r="E30" s="46"/>
      <c r="F30" s="46"/>
      <c r="G30" s="48"/>
      <c r="H30" s="7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80"/>
      <c r="I31" s="60"/>
    </row>
    <row r="32" spans="2:9" ht="19.5" thickBot="1" x14ac:dyDescent="0.35">
      <c r="B32" s="35"/>
      <c r="C32" s="36"/>
      <c r="D32" s="28"/>
      <c r="E32" s="37" t="s">
        <v>31</v>
      </c>
      <c r="F32" s="77">
        <f>SUM(F4:F31)</f>
        <v>0</v>
      </c>
      <c r="G32" s="77">
        <f>SUM(G4:G31)</f>
        <v>0</v>
      </c>
      <c r="H32" s="78">
        <f>SUM(H4:H31)</f>
        <v>0</v>
      </c>
      <c r="I32" s="39"/>
    </row>
  </sheetData>
  <mergeCells count="1">
    <mergeCell ref="B2:I2"/>
  </mergeCells>
  <hyperlinks>
    <hyperlink ref="K11" location="'Signage &amp; Lighting'!A1" display="Signage and Lighting" xr:uid="{7D79CDB9-4FEF-4712-8BB5-826CEFE58B3A}"/>
    <hyperlink ref="K12" location="'Temp RMU'!A1" display="Temporary RMU and Infrastructure" xr:uid="{EE42403F-EE54-4972-9684-F03F75E3E4F8}"/>
    <hyperlink ref="K13" location="'AUDIT-AIRPORT STAFF USE ONLY'!A1" display="AUDIT" xr:uid="{48916466-9ED8-400C-96F0-3F2D0CA95D03}"/>
    <hyperlink ref="K6" location="'Architectural &amp; Design'!Print_Area" display="Architectural &amp; Design" xr:uid="{7AF3B460-323E-4D57-89F8-C439AF99839C}"/>
    <hyperlink ref="K7" location="Construction!Print_Area" display="Construction" xr:uid="{CFA0B202-E37F-4E1E-A871-1D140AFD5DB2}"/>
    <hyperlink ref="K8" location="Cabinetry_Millwork!Print_Area" display="Cabinetry/Millwork" xr:uid="{7022C10D-CFE5-44A0-BE11-F0A20DE4D8AD}"/>
    <hyperlink ref="K9" location="'POS System'!A1" display="POS System and Infrastructure" xr:uid="{B2243EA5-4397-4249-ABED-EE2590713581}"/>
    <hyperlink ref="K10" location="'Kitchen Equipment'!Print_Area" display="Kitchen Equipment" xr:uid="{0B4BD35D-30E8-4E06-A162-F79FF5CE7422}"/>
    <hyperlink ref="K5" location="START!A1" display="Start" xr:uid="{D0BFEF25-4418-4002-9742-8672AE54A099}"/>
  </hyperlinks>
  <printOptions horizontalCentered="1"/>
  <pageMargins left="0.25" right="0.25" top="0.75" bottom="0.75" header="0.3" footer="0.3"/>
  <pageSetup scale="63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K32"/>
  <sheetViews>
    <sheetView showGridLines="0" zoomScale="70" zoomScaleNormal="70" workbookViewId="0">
      <selection activeCell="I40" sqref="I40"/>
    </sheetView>
  </sheetViews>
  <sheetFormatPr defaultColWidth="8.85546875" defaultRowHeight="15" x14ac:dyDescent="0.25"/>
  <cols>
    <col min="1" max="1" width="1.85546875" customWidth="1"/>
    <col min="2" max="2" width="18.140625" style="9" customWidth="1"/>
    <col min="3" max="3" width="19.85546875" style="11" customWidth="1"/>
    <col min="4" max="4" width="30.7109375" bestFit="1" customWidth="1"/>
    <col min="5" max="5" width="46.7109375" bestFit="1" customWidth="1"/>
    <col min="6" max="6" width="18.42578125" customWidth="1"/>
    <col min="7" max="7" width="15.7109375" style="7" customWidth="1"/>
    <col min="8" max="8" width="15.140625" style="15" customWidth="1"/>
    <col min="9" max="9" width="67.140625" customWidth="1"/>
    <col min="11" max="11" width="36.28515625" customWidth="1"/>
  </cols>
  <sheetData>
    <row r="1" spans="2:11" ht="15.75" thickBot="1" x14ac:dyDescent="0.3">
      <c r="B1" s="90"/>
    </row>
    <row r="2" spans="2:11" ht="57.4" customHeight="1" x14ac:dyDescent="0.25">
      <c r="B2" s="191" t="s">
        <v>39</v>
      </c>
      <c r="C2" s="189"/>
      <c r="D2" s="189"/>
      <c r="E2" s="189"/>
      <c r="F2" s="189"/>
      <c r="G2" s="189"/>
      <c r="H2" s="189"/>
      <c r="I2" s="190"/>
    </row>
    <row r="3" spans="2:11" s="5" customFormat="1" ht="30" x14ac:dyDescent="0.25">
      <c r="B3" s="33" t="s">
        <v>21</v>
      </c>
      <c r="C3" s="41" t="s">
        <v>22</v>
      </c>
      <c r="D3" s="5" t="s">
        <v>23</v>
      </c>
      <c r="E3" s="5" t="s">
        <v>24</v>
      </c>
      <c r="F3" s="5" t="s">
        <v>54</v>
      </c>
      <c r="G3" s="5" t="s">
        <v>25</v>
      </c>
      <c r="H3" s="126" t="s">
        <v>26</v>
      </c>
      <c r="I3" s="40" t="s">
        <v>27</v>
      </c>
    </row>
    <row r="4" spans="2:11" ht="21.75" thickBot="1" x14ac:dyDescent="0.3">
      <c r="B4" s="44"/>
      <c r="C4" s="45"/>
      <c r="D4" s="46"/>
      <c r="E4" s="46"/>
      <c r="F4" s="137"/>
      <c r="G4" s="48"/>
      <c r="H4" s="49"/>
      <c r="I4" s="51"/>
      <c r="K4" s="113" t="s">
        <v>28</v>
      </c>
    </row>
    <row r="5" spans="2:11" x14ac:dyDescent="0.25">
      <c r="B5" s="44"/>
      <c r="C5" s="45"/>
      <c r="D5" s="46"/>
      <c r="E5" s="46"/>
      <c r="F5" s="137"/>
      <c r="G5" s="48"/>
      <c r="H5" s="49"/>
      <c r="I5" s="53"/>
      <c r="K5" s="88" t="s">
        <v>29</v>
      </c>
    </row>
    <row r="6" spans="2:11" x14ac:dyDescent="0.25">
      <c r="B6" s="44"/>
      <c r="C6" s="45"/>
      <c r="D6" s="46"/>
      <c r="E6" s="46"/>
      <c r="F6" s="46"/>
      <c r="G6" s="48"/>
      <c r="H6" s="49"/>
      <c r="I6" s="51"/>
      <c r="K6" s="86" t="s">
        <v>10</v>
      </c>
    </row>
    <row r="7" spans="2:11" x14ac:dyDescent="0.25">
      <c r="B7" s="44"/>
      <c r="C7" s="45"/>
      <c r="D7" s="46"/>
      <c r="E7" s="46"/>
      <c r="F7" s="46"/>
      <c r="G7" s="48"/>
      <c r="H7" s="49"/>
      <c r="I7" s="51"/>
      <c r="K7" s="86" t="s">
        <v>11</v>
      </c>
    </row>
    <row r="8" spans="2:11" x14ac:dyDescent="0.25">
      <c r="B8" s="44"/>
      <c r="C8" s="45"/>
      <c r="D8" s="46"/>
      <c r="E8" s="46"/>
      <c r="F8" s="46"/>
      <c r="G8" s="48"/>
      <c r="H8" s="49"/>
      <c r="I8" s="52"/>
      <c r="K8" s="86" t="s">
        <v>12</v>
      </c>
    </row>
    <row r="9" spans="2:11" x14ac:dyDescent="0.25">
      <c r="B9" s="44"/>
      <c r="C9" s="45"/>
      <c r="D9" s="46"/>
      <c r="E9" s="46"/>
      <c r="F9" s="46"/>
      <c r="G9" s="48"/>
      <c r="H9" s="49"/>
      <c r="I9" s="53"/>
      <c r="K9" s="86" t="s">
        <v>13</v>
      </c>
    </row>
    <row r="10" spans="2:11" x14ac:dyDescent="0.25">
      <c r="B10" s="44"/>
      <c r="C10" s="45"/>
      <c r="D10" s="46"/>
      <c r="E10" s="46"/>
      <c r="F10" s="46"/>
      <c r="G10" s="48"/>
      <c r="H10" s="49"/>
      <c r="I10" s="53"/>
      <c r="K10" s="86" t="s">
        <v>14</v>
      </c>
    </row>
    <row r="11" spans="2:11" x14ac:dyDescent="0.25">
      <c r="B11" s="44"/>
      <c r="C11" s="45"/>
      <c r="D11" s="46"/>
      <c r="E11" s="46"/>
      <c r="F11" s="46"/>
      <c r="G11" s="48"/>
      <c r="H11" s="49"/>
      <c r="I11" s="53"/>
      <c r="K11" s="86" t="s">
        <v>15</v>
      </c>
    </row>
    <row r="12" spans="2:11" ht="15.75" thickBot="1" x14ac:dyDescent="0.3">
      <c r="B12" s="44"/>
      <c r="C12" s="45"/>
      <c r="D12" s="46"/>
      <c r="E12" s="46"/>
      <c r="F12" s="46"/>
      <c r="G12" s="48"/>
      <c r="H12" s="49"/>
      <c r="I12" s="53"/>
      <c r="K12" s="86" t="s">
        <v>17</v>
      </c>
    </row>
    <row r="13" spans="2:11" ht="15.75" thickBot="1" x14ac:dyDescent="0.3">
      <c r="B13" s="44"/>
      <c r="C13" s="45"/>
      <c r="D13" s="46"/>
      <c r="E13" s="46"/>
      <c r="F13" s="46"/>
      <c r="G13" s="48"/>
      <c r="H13" s="49"/>
      <c r="I13" s="54"/>
      <c r="K13" s="87" t="s">
        <v>19</v>
      </c>
    </row>
    <row r="14" spans="2:11" x14ac:dyDescent="0.25">
      <c r="B14" s="44"/>
      <c r="C14" s="45"/>
      <c r="D14" s="46"/>
      <c r="E14" s="46"/>
      <c r="F14" s="46"/>
      <c r="G14" s="48"/>
      <c r="H14" s="49"/>
      <c r="I14" s="54"/>
    </row>
    <row r="15" spans="2:11" x14ac:dyDescent="0.25">
      <c r="B15" s="44"/>
      <c r="C15" s="45"/>
      <c r="D15" s="46"/>
      <c r="E15" s="46"/>
      <c r="F15" s="46"/>
      <c r="G15" s="48"/>
      <c r="H15" s="49"/>
      <c r="I15" s="54"/>
    </row>
    <row r="16" spans="2:11" x14ac:dyDescent="0.25">
      <c r="B16" s="44"/>
      <c r="C16" s="45"/>
      <c r="D16" s="46"/>
      <c r="E16" s="46"/>
      <c r="F16" s="46"/>
      <c r="G16" s="48"/>
      <c r="H16" s="49"/>
      <c r="I16" s="53"/>
    </row>
    <row r="17" spans="2:9" x14ac:dyDescent="0.25">
      <c r="B17" s="44"/>
      <c r="C17" s="45"/>
      <c r="D17" s="46"/>
      <c r="E17" s="46"/>
      <c r="F17" s="46"/>
      <c r="G17" s="48"/>
      <c r="H17" s="49"/>
      <c r="I17" s="53"/>
    </row>
    <row r="18" spans="2:9" x14ac:dyDescent="0.25">
      <c r="B18" s="44"/>
      <c r="C18" s="45"/>
      <c r="D18" s="46"/>
      <c r="E18" s="46"/>
      <c r="F18" s="46"/>
      <c r="G18" s="48"/>
      <c r="H18" s="49"/>
      <c r="I18" s="53"/>
    </row>
    <row r="19" spans="2:9" x14ac:dyDescent="0.25">
      <c r="B19" s="44"/>
      <c r="C19" s="45"/>
      <c r="D19" s="46"/>
      <c r="E19" s="46"/>
      <c r="F19" s="46"/>
      <c r="G19" s="48"/>
      <c r="H19" s="49"/>
      <c r="I19" s="53"/>
    </row>
    <row r="20" spans="2:9" x14ac:dyDescent="0.25">
      <c r="B20" s="44"/>
      <c r="C20" s="45"/>
      <c r="D20" s="46"/>
      <c r="E20" s="46"/>
      <c r="F20" s="46"/>
      <c r="G20" s="48"/>
      <c r="H20" s="49"/>
      <c r="I20" s="53"/>
    </row>
    <row r="21" spans="2:9" x14ac:dyDescent="0.25">
      <c r="B21" s="44"/>
      <c r="C21" s="45"/>
      <c r="D21" s="46"/>
      <c r="E21" s="46"/>
      <c r="F21" s="46"/>
      <c r="G21" s="48"/>
      <c r="H21" s="49"/>
      <c r="I21" s="53"/>
    </row>
    <row r="22" spans="2:9" x14ac:dyDescent="0.25">
      <c r="B22" s="44"/>
      <c r="C22" s="45"/>
      <c r="D22" s="46"/>
      <c r="E22" s="46"/>
      <c r="F22" s="46"/>
      <c r="G22" s="48"/>
      <c r="H22" s="49"/>
      <c r="I22" s="53"/>
    </row>
    <row r="23" spans="2:9" x14ac:dyDescent="0.25">
      <c r="B23" s="44"/>
      <c r="C23" s="45"/>
      <c r="D23" s="46"/>
      <c r="E23" s="46"/>
      <c r="F23" s="46"/>
      <c r="G23" s="48"/>
      <c r="H23" s="49"/>
      <c r="I23" s="53"/>
    </row>
    <row r="24" spans="2:9" x14ac:dyDescent="0.25">
      <c r="B24" s="44"/>
      <c r="C24" s="45"/>
      <c r="D24" s="46"/>
      <c r="E24" s="46"/>
      <c r="F24" s="46"/>
      <c r="G24" s="48"/>
      <c r="H24" s="49"/>
      <c r="I24" s="53"/>
    </row>
    <row r="25" spans="2:9" x14ac:dyDescent="0.25">
      <c r="B25" s="44"/>
      <c r="C25" s="45"/>
      <c r="D25" s="46"/>
      <c r="E25" s="46"/>
      <c r="F25" s="46"/>
      <c r="G25" s="48"/>
      <c r="H25" s="49"/>
      <c r="I25" s="53"/>
    </row>
    <row r="26" spans="2:9" x14ac:dyDescent="0.25">
      <c r="B26" s="44"/>
      <c r="C26" s="45"/>
      <c r="D26" s="46"/>
      <c r="E26" s="46"/>
      <c r="F26" s="46"/>
      <c r="G26" s="48"/>
      <c r="H26" s="49"/>
      <c r="I26" s="53"/>
    </row>
    <row r="27" spans="2:9" x14ac:dyDescent="0.25">
      <c r="B27" s="44"/>
      <c r="C27" s="45"/>
      <c r="D27" s="46"/>
      <c r="E27" s="46"/>
      <c r="F27" s="46"/>
      <c r="G27" s="48"/>
      <c r="H27" s="49"/>
      <c r="I27" s="53"/>
    </row>
    <row r="28" spans="2:9" x14ac:dyDescent="0.25">
      <c r="B28" s="44"/>
      <c r="C28" s="45"/>
      <c r="D28" s="46"/>
      <c r="E28" s="46"/>
      <c r="F28" s="46"/>
      <c r="G28" s="48"/>
      <c r="H28" s="49"/>
      <c r="I28" s="53"/>
    </row>
    <row r="29" spans="2:9" x14ac:dyDescent="0.25">
      <c r="B29" s="44"/>
      <c r="C29" s="45"/>
      <c r="D29" s="46"/>
      <c r="E29" s="46"/>
      <c r="F29" s="46"/>
      <c r="G29" s="48"/>
      <c r="H29" s="49"/>
      <c r="I29" s="53"/>
    </row>
    <row r="30" spans="2:9" x14ac:dyDescent="0.25">
      <c r="B30" s="44"/>
      <c r="C30" s="45"/>
      <c r="D30" s="46"/>
      <c r="E30" s="46"/>
      <c r="F30" s="46"/>
      <c r="G30" s="48"/>
      <c r="H30" s="4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59"/>
      <c r="I31" s="60"/>
    </row>
    <row r="32" spans="2:9" ht="19.5" thickBot="1" x14ac:dyDescent="0.35">
      <c r="B32" s="35"/>
      <c r="C32" s="36"/>
      <c r="D32" s="28"/>
      <c r="E32" s="37" t="s">
        <v>31</v>
      </c>
      <c r="F32" s="77">
        <f>SUM(F4:F31)</f>
        <v>0</v>
      </c>
      <c r="G32" s="77">
        <f>SUM(G4:G31)</f>
        <v>0</v>
      </c>
      <c r="H32" s="78">
        <f>SUM(H4:H31)</f>
        <v>0</v>
      </c>
      <c r="I32" s="39"/>
    </row>
  </sheetData>
  <mergeCells count="1">
    <mergeCell ref="B2:I2"/>
  </mergeCells>
  <hyperlinks>
    <hyperlink ref="K12" location="'Temp RMU'!A1" display="Temporary RMU and Infrastructure" xr:uid="{33A81EDA-3F6A-46BF-8750-102E1F661FD3}"/>
    <hyperlink ref="K13" location="'AUDIT-AIRPORT STAFF USE ONLY'!A1" display="AUDIT" xr:uid="{B479C5F5-C865-4D51-B725-2583CF31DEA2}"/>
    <hyperlink ref="K6" location="'Architectural &amp; Design'!Print_Area" display="Architectural &amp; Design" xr:uid="{D72DFAEC-4A4D-4614-BC03-93B93404FBEF}"/>
    <hyperlink ref="K7" location="Construction!Print_Area" display="Construction" xr:uid="{BBF07C22-37CA-4DC7-BB42-4FC72A00FD94}"/>
    <hyperlink ref="K8" location="Cabinetry_Millwork!Print_Area" display="Cabinetry/Millwork" xr:uid="{9FD41749-0172-4EC1-8DBD-EF48FDA5F0B8}"/>
    <hyperlink ref="K9" location="'Kitchen Equipment'!Print_Area" display="POS System and Infrastructure" xr:uid="{D5BA715D-BDFB-4C16-9E54-682E0DF4059F}"/>
    <hyperlink ref="K10" location="'Kitchen Equipment'!Print_Area" display="Kitchen Equipment" xr:uid="{C79B733A-19F3-4E93-BB58-ABEC01A58269}"/>
    <hyperlink ref="K11" location="'Furniture &amp; Decor'!Print_Area" display="Furniture and Décor" xr:uid="{C047E2AC-4C36-44D3-AB28-D2D4E461FDE7}"/>
    <hyperlink ref="K5" location="START!A1" display="Start" xr:uid="{D2269F4C-0761-4B01-AE9F-37C4385E9224}"/>
  </hyperlinks>
  <printOptions horizontalCentered="1"/>
  <pageMargins left="0.25" right="0.25" top="0.75" bottom="0.75" header="0.3" footer="0.3"/>
  <pageSetup scale="63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K32"/>
  <sheetViews>
    <sheetView showGridLines="0" zoomScale="85" zoomScaleNormal="85" workbookViewId="0">
      <selection activeCell="G33" sqref="G32:G33"/>
    </sheetView>
  </sheetViews>
  <sheetFormatPr defaultColWidth="8.85546875" defaultRowHeight="15" x14ac:dyDescent="0.25"/>
  <cols>
    <col min="1" max="1" width="3" customWidth="1"/>
    <col min="2" max="2" width="17.28515625" style="9" customWidth="1"/>
    <col min="3" max="3" width="19" style="11" customWidth="1"/>
    <col min="4" max="4" width="30.7109375" bestFit="1" customWidth="1"/>
    <col min="5" max="5" width="46.7109375" bestFit="1" customWidth="1"/>
    <col min="6" max="6" width="19.7109375" customWidth="1"/>
    <col min="7" max="7" width="15.7109375" style="7" customWidth="1"/>
    <col min="8" max="8" width="15.140625" style="15" customWidth="1"/>
    <col min="9" max="9" width="67.140625" customWidth="1"/>
    <col min="11" max="11" width="36.7109375" customWidth="1"/>
  </cols>
  <sheetData>
    <row r="1" spans="1:11" ht="15.75" thickBot="1" x14ac:dyDescent="0.3">
      <c r="B1" s="91"/>
    </row>
    <row r="2" spans="1:11" ht="55.15" customHeight="1" x14ac:dyDescent="0.25">
      <c r="B2" s="191" t="s">
        <v>40</v>
      </c>
      <c r="C2" s="189"/>
      <c r="D2" s="189"/>
      <c r="E2" s="189"/>
      <c r="F2" s="189"/>
      <c r="G2" s="189"/>
      <c r="H2" s="189"/>
      <c r="I2" s="190"/>
    </row>
    <row r="3" spans="1:11" s="5" customFormat="1" ht="30" x14ac:dyDescent="0.25">
      <c r="B3" s="33" t="s">
        <v>21</v>
      </c>
      <c r="C3" s="41" t="s">
        <v>22</v>
      </c>
      <c r="D3" s="5" t="s">
        <v>23</v>
      </c>
      <c r="E3" s="5" t="s">
        <v>24</v>
      </c>
      <c r="F3" s="5" t="s">
        <v>54</v>
      </c>
      <c r="G3" s="5" t="s">
        <v>25</v>
      </c>
      <c r="H3" s="126" t="s">
        <v>26</v>
      </c>
      <c r="I3" s="40" t="s">
        <v>27</v>
      </c>
    </row>
    <row r="4" spans="1:11" ht="21.75" thickBot="1" x14ac:dyDescent="0.3">
      <c r="B4" s="44"/>
      <c r="C4" s="45"/>
      <c r="D4" s="46"/>
      <c r="E4" s="46"/>
      <c r="F4" s="137"/>
      <c r="G4" s="48"/>
      <c r="H4" s="49"/>
      <c r="I4" s="51"/>
      <c r="K4" s="113" t="s">
        <v>28</v>
      </c>
    </row>
    <row r="5" spans="1:11" x14ac:dyDescent="0.25">
      <c r="A5" s="96"/>
      <c r="B5" s="89"/>
      <c r="C5" s="45"/>
      <c r="D5" s="46"/>
      <c r="E5" s="46"/>
      <c r="F5" s="137"/>
      <c r="G5" s="48"/>
      <c r="H5" s="49"/>
      <c r="I5" s="51"/>
      <c r="K5" s="88" t="s">
        <v>29</v>
      </c>
    </row>
    <row r="6" spans="1:11" x14ac:dyDescent="0.25">
      <c r="B6" s="44"/>
      <c r="C6" s="45"/>
      <c r="D6" s="46"/>
      <c r="E6" s="46"/>
      <c r="F6" s="46"/>
      <c r="G6" s="48"/>
      <c r="H6" s="49"/>
      <c r="I6" s="51"/>
      <c r="K6" s="86" t="s">
        <v>10</v>
      </c>
    </row>
    <row r="7" spans="1:11" x14ac:dyDescent="0.25">
      <c r="B7" s="44"/>
      <c r="C7" s="45"/>
      <c r="D7" s="46"/>
      <c r="E7" s="46"/>
      <c r="F7" s="46"/>
      <c r="G7" s="48"/>
      <c r="H7" s="49"/>
      <c r="I7" s="51"/>
      <c r="K7" s="86" t="s">
        <v>11</v>
      </c>
    </row>
    <row r="8" spans="1:11" x14ac:dyDescent="0.25">
      <c r="B8" s="44"/>
      <c r="C8" s="45"/>
      <c r="D8" s="46"/>
      <c r="E8" s="46"/>
      <c r="F8" s="46"/>
      <c r="G8" s="48"/>
      <c r="H8" s="49"/>
      <c r="I8" s="52"/>
      <c r="K8" s="86" t="s">
        <v>12</v>
      </c>
    </row>
    <row r="9" spans="1:11" x14ac:dyDescent="0.25">
      <c r="B9" s="44"/>
      <c r="C9" s="45"/>
      <c r="D9" s="46"/>
      <c r="E9" s="46"/>
      <c r="F9" s="46"/>
      <c r="G9" s="48"/>
      <c r="H9" s="49"/>
      <c r="I9" s="53"/>
      <c r="K9" s="86" t="s">
        <v>13</v>
      </c>
    </row>
    <row r="10" spans="1:11" x14ac:dyDescent="0.25">
      <c r="B10" s="44"/>
      <c r="C10" s="45"/>
      <c r="D10" s="46"/>
      <c r="E10" s="46"/>
      <c r="F10" s="46"/>
      <c r="G10" s="48"/>
      <c r="H10" s="49"/>
      <c r="I10" s="53"/>
      <c r="K10" s="86" t="s">
        <v>14</v>
      </c>
    </row>
    <row r="11" spans="1:11" x14ac:dyDescent="0.25">
      <c r="B11" s="44"/>
      <c r="C11" s="45"/>
      <c r="D11" s="46"/>
      <c r="E11" s="46"/>
      <c r="F11" s="46"/>
      <c r="G11" s="48"/>
      <c r="H11" s="49"/>
      <c r="I11" s="53"/>
      <c r="K11" s="86" t="s">
        <v>15</v>
      </c>
    </row>
    <row r="12" spans="1:11" ht="15.75" thickBot="1" x14ac:dyDescent="0.3">
      <c r="B12" s="44"/>
      <c r="C12" s="45"/>
      <c r="D12" s="46"/>
      <c r="E12" s="46"/>
      <c r="F12" s="46"/>
      <c r="G12" s="48"/>
      <c r="H12" s="49"/>
      <c r="I12" s="53"/>
      <c r="K12" s="86" t="s">
        <v>16</v>
      </c>
    </row>
    <row r="13" spans="1:11" ht="15.75" thickBot="1" x14ac:dyDescent="0.3">
      <c r="B13" s="44"/>
      <c r="C13" s="45"/>
      <c r="D13" s="46"/>
      <c r="E13" s="46"/>
      <c r="F13" s="46"/>
      <c r="G13" s="48"/>
      <c r="H13" s="49"/>
      <c r="I13" s="54"/>
      <c r="K13" s="87" t="s">
        <v>19</v>
      </c>
    </row>
    <row r="14" spans="1:11" x14ac:dyDescent="0.25">
      <c r="B14" s="44"/>
      <c r="C14" s="45"/>
      <c r="D14" s="46"/>
      <c r="E14" s="46"/>
      <c r="F14" s="46"/>
      <c r="G14" s="48"/>
      <c r="H14" s="49"/>
      <c r="I14" s="54"/>
    </row>
    <row r="15" spans="1:11" x14ac:dyDescent="0.25">
      <c r="B15" s="44"/>
      <c r="C15" s="45"/>
      <c r="D15" s="46"/>
      <c r="E15" s="46"/>
      <c r="F15" s="46"/>
      <c r="G15" s="48"/>
      <c r="H15" s="49"/>
      <c r="I15" s="54"/>
    </row>
    <row r="16" spans="1:11" x14ac:dyDescent="0.25">
      <c r="B16" s="44"/>
      <c r="C16" s="45"/>
      <c r="D16" s="46"/>
      <c r="E16" s="46"/>
      <c r="F16" s="46"/>
      <c r="G16" s="48"/>
      <c r="H16" s="49"/>
      <c r="I16" s="53"/>
    </row>
    <row r="17" spans="2:9" x14ac:dyDescent="0.25">
      <c r="B17" s="44"/>
      <c r="C17" s="45"/>
      <c r="D17" s="46"/>
      <c r="E17" s="46"/>
      <c r="F17" s="46"/>
      <c r="G17" s="48"/>
      <c r="H17" s="49"/>
      <c r="I17" s="53"/>
    </row>
    <row r="18" spans="2:9" x14ac:dyDescent="0.25">
      <c r="B18" s="44"/>
      <c r="C18" s="45"/>
      <c r="D18" s="46"/>
      <c r="E18" s="46"/>
      <c r="F18" s="46"/>
      <c r="G18" s="48"/>
      <c r="H18" s="49"/>
      <c r="I18" s="53"/>
    </row>
    <row r="19" spans="2:9" x14ac:dyDescent="0.25">
      <c r="B19" s="44"/>
      <c r="C19" s="45"/>
      <c r="D19" s="46"/>
      <c r="E19" s="46"/>
      <c r="F19" s="46"/>
      <c r="G19" s="48"/>
      <c r="H19" s="49"/>
      <c r="I19" s="53"/>
    </row>
    <row r="20" spans="2:9" x14ac:dyDescent="0.25">
      <c r="B20" s="44"/>
      <c r="C20" s="45"/>
      <c r="D20" s="46"/>
      <c r="E20" s="46"/>
      <c r="F20" s="46"/>
      <c r="G20" s="48"/>
      <c r="H20" s="49"/>
      <c r="I20" s="53"/>
    </row>
    <row r="21" spans="2:9" x14ac:dyDescent="0.25">
      <c r="B21" s="44"/>
      <c r="C21" s="45"/>
      <c r="D21" s="46"/>
      <c r="E21" s="46"/>
      <c r="F21" s="46"/>
      <c r="G21" s="48"/>
      <c r="H21" s="49"/>
      <c r="I21" s="53"/>
    </row>
    <row r="22" spans="2:9" x14ac:dyDescent="0.25">
      <c r="B22" s="44"/>
      <c r="C22" s="45"/>
      <c r="D22" s="46"/>
      <c r="E22" s="46"/>
      <c r="F22" s="46"/>
      <c r="G22" s="48"/>
      <c r="H22" s="49"/>
      <c r="I22" s="53"/>
    </row>
    <row r="23" spans="2:9" x14ac:dyDescent="0.25">
      <c r="B23" s="44"/>
      <c r="C23" s="45"/>
      <c r="D23" s="46"/>
      <c r="E23" s="46"/>
      <c r="F23" s="46"/>
      <c r="G23" s="48"/>
      <c r="H23" s="49"/>
      <c r="I23" s="53"/>
    </row>
    <row r="24" spans="2:9" x14ac:dyDescent="0.25">
      <c r="B24" s="44"/>
      <c r="C24" s="45"/>
      <c r="D24" s="46"/>
      <c r="E24" s="46"/>
      <c r="F24" s="46"/>
      <c r="G24" s="48"/>
      <c r="H24" s="49"/>
      <c r="I24" s="53"/>
    </row>
    <row r="25" spans="2:9" x14ac:dyDescent="0.25">
      <c r="B25" s="44"/>
      <c r="C25" s="45"/>
      <c r="D25" s="46"/>
      <c r="E25" s="46"/>
      <c r="F25" s="46"/>
      <c r="G25" s="48"/>
      <c r="H25" s="49"/>
      <c r="I25" s="53"/>
    </row>
    <row r="26" spans="2:9" x14ac:dyDescent="0.25">
      <c r="B26" s="44"/>
      <c r="C26" s="45"/>
      <c r="D26" s="46"/>
      <c r="E26" s="46"/>
      <c r="F26" s="46"/>
      <c r="G26" s="48"/>
      <c r="H26" s="49"/>
      <c r="I26" s="53"/>
    </row>
    <row r="27" spans="2:9" x14ac:dyDescent="0.25">
      <c r="B27" s="44"/>
      <c r="C27" s="45"/>
      <c r="D27" s="46"/>
      <c r="E27" s="46"/>
      <c r="F27" s="46"/>
      <c r="G27" s="48"/>
      <c r="H27" s="49"/>
      <c r="I27" s="53"/>
    </row>
    <row r="28" spans="2:9" x14ac:dyDescent="0.25">
      <c r="B28" s="44"/>
      <c r="C28" s="45"/>
      <c r="D28" s="46"/>
      <c r="E28" s="46"/>
      <c r="F28" s="46"/>
      <c r="G28" s="48"/>
      <c r="H28" s="49"/>
      <c r="I28" s="53"/>
    </row>
    <row r="29" spans="2:9" x14ac:dyDescent="0.25">
      <c r="B29" s="44"/>
      <c r="C29" s="45"/>
      <c r="D29" s="46"/>
      <c r="E29" s="46"/>
      <c r="F29" s="46"/>
      <c r="G29" s="48"/>
      <c r="H29" s="49"/>
      <c r="I29" s="53"/>
    </row>
    <row r="30" spans="2:9" x14ac:dyDescent="0.25">
      <c r="B30" s="44"/>
      <c r="C30" s="45"/>
      <c r="D30" s="46"/>
      <c r="E30" s="46"/>
      <c r="F30" s="46"/>
      <c r="G30" s="48"/>
      <c r="H30" s="49"/>
      <c r="I30" s="53"/>
    </row>
    <row r="31" spans="2:9" x14ac:dyDescent="0.25">
      <c r="B31" s="55" t="s">
        <v>30</v>
      </c>
      <c r="C31" s="56"/>
      <c r="D31" s="57"/>
      <c r="E31" s="57"/>
      <c r="F31" s="57"/>
      <c r="G31" s="58"/>
      <c r="H31" s="59"/>
      <c r="I31" s="60"/>
    </row>
    <row r="32" spans="2:9" ht="19.5" thickBot="1" x14ac:dyDescent="0.35">
      <c r="B32" s="35"/>
      <c r="C32" s="36"/>
      <c r="D32" s="28"/>
      <c r="E32" s="37" t="s">
        <v>31</v>
      </c>
      <c r="F32" s="77">
        <f>SUM(F4:F31)</f>
        <v>0</v>
      </c>
      <c r="G32" s="77">
        <f>SUM(G4:G31)</f>
        <v>0</v>
      </c>
      <c r="H32" s="78">
        <f>SUM(H4:H31)</f>
        <v>0</v>
      </c>
      <c r="I32" s="39"/>
    </row>
  </sheetData>
  <mergeCells count="1">
    <mergeCell ref="B2:I2"/>
  </mergeCells>
  <hyperlinks>
    <hyperlink ref="K13" location="'AUDIT-AIRPORT STAFF USE ONLY'!A1" display="AUDIT" xr:uid="{25EBBE41-BB6E-455F-96E1-8991942468AF}"/>
    <hyperlink ref="K6" location="'Architectural &amp; Design'!Print_Area" display="Architectural &amp; Design" xr:uid="{3EDC352C-B77B-4F3E-A422-28683FB9E5B9}"/>
    <hyperlink ref="K7" location="Construction!Print_Area" display="Construction" xr:uid="{D0A0D092-E210-4968-AC6E-BB9E67B8083B}"/>
    <hyperlink ref="K8" location="Cabinetry_Millwork!Print_Area" display="Cabinetry/Millwork" xr:uid="{CF7A5060-C5D5-4164-8558-8020742D71B8}"/>
    <hyperlink ref="K9" location="'Kitchen Equipment'!Print_Area" display="POS System and Infrastructure" xr:uid="{4003CBE2-3A41-47DA-8950-E2E6A74EE691}"/>
    <hyperlink ref="K10" location="'Kitchen Equipment'!Print_Area" display="Kitchen Equipment" xr:uid="{2C17B451-287D-4803-89B6-EFC149C5D2E2}"/>
    <hyperlink ref="K12" location="'Signage &amp; Lighting'!Print_Area" display="Signage and Lighting" xr:uid="{04D50004-DFB3-4831-91E0-3EB665BE5D69}"/>
    <hyperlink ref="K11" location="'Furniture &amp; Decor'!Print_Area" display="Furniture and Décor" xr:uid="{D1025C4F-FC41-4B57-8D4B-AD596F5F15C3}"/>
    <hyperlink ref="K5" location="START!A1" display="Start" xr:uid="{3C30E002-DDD3-4912-B7C9-FFE05397B349}"/>
  </hyperlinks>
  <printOptions horizontalCentered="1"/>
  <pageMargins left="0.25" right="0.25" top="0.75" bottom="0.75" header="0.3" footer="0.3"/>
  <pageSetup scale="63" fitToHeight="0" orientation="landscape" r:id="rId1"/>
  <headerFooter>
    <oddFooter xml:space="preserve">&amp;L&amp;P&amp;CCertified Initial Capital Investment &amp; Mid-Term Refurbishment Audit Review Template (8/2022) - Audit 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144A70035ED4DBBB49BAD7CBF73A5" ma:contentTypeVersion="12" ma:contentTypeDescription="Create a new document." ma:contentTypeScope="" ma:versionID="4ce346d5c2a58c0bd1440ded5a83df18">
  <xsd:schema xmlns:xsd="http://www.w3.org/2001/XMLSchema" xmlns:xs="http://www.w3.org/2001/XMLSchema" xmlns:p="http://schemas.microsoft.com/office/2006/metadata/properties" xmlns:ns3="20782a74-a00a-47d6-a2d4-4c5b44dddf6f" xmlns:ns4="cb8e178c-96bc-4184-bb44-273385613f01" targetNamespace="http://schemas.microsoft.com/office/2006/metadata/properties" ma:root="true" ma:fieldsID="043566c092a8b356cdfc55bf5ba3a403" ns3:_="" ns4:_="">
    <xsd:import namespace="20782a74-a00a-47d6-a2d4-4c5b44dddf6f"/>
    <xsd:import namespace="cb8e178c-96bc-4184-bb44-273385613f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82a74-a00a-47d6-a2d4-4c5b44dddf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e178c-96bc-4184-bb44-273385613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C960B6-57DB-483F-88D5-17D5098918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74C1CF-6530-4484-B5A6-B38730FB2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82a74-a00a-47d6-a2d4-4c5b44dddf6f"/>
    <ds:schemaRef ds:uri="cb8e178c-96bc-4184-bb44-273385613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1DB305-DD99-4C85-943C-B3F9BB9A9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START</vt:lpstr>
      <vt:lpstr>Architectural &amp; Design</vt:lpstr>
      <vt:lpstr>Construction</vt:lpstr>
      <vt:lpstr>Cabinetry_Millwork</vt:lpstr>
      <vt:lpstr>POS System</vt:lpstr>
      <vt:lpstr>Kitchen Equipment</vt:lpstr>
      <vt:lpstr>Furniture &amp; Decor</vt:lpstr>
      <vt:lpstr>Signage &amp; Lighting</vt:lpstr>
      <vt:lpstr>Temp RMU</vt:lpstr>
      <vt:lpstr>AUDIT-AIRPORT STAFF USE ONLY</vt:lpstr>
      <vt:lpstr>HIDE</vt:lpstr>
      <vt:lpstr>START!Check1</vt:lpstr>
      <vt:lpstr>START!Check2</vt:lpstr>
      <vt:lpstr>'Architectural &amp; Design'!Print_Area</vt:lpstr>
      <vt:lpstr>'AUDIT-AIRPORT STAFF USE ONLY'!Print_Area</vt:lpstr>
      <vt:lpstr>Cabinetry_Millwork!Print_Area</vt:lpstr>
      <vt:lpstr>Construction!Print_Area</vt:lpstr>
      <vt:lpstr>'Furniture &amp; Decor'!Print_Area</vt:lpstr>
      <vt:lpstr>'Kitchen Equipment'!Print_Area</vt:lpstr>
      <vt:lpstr>'POS System'!Print_Area</vt:lpstr>
      <vt:lpstr>'Signage &amp; Lighting'!Print_Area</vt:lpstr>
      <vt:lpstr>START!Print_Area</vt:lpstr>
      <vt:lpstr>'Temp RMU'!Print_Area</vt:lpstr>
    </vt:vector>
  </TitlesOfParts>
  <Manager/>
  <Company>SDCRAA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Whitmer Merriam</dc:creator>
  <cp:keywords/>
  <dc:description/>
  <cp:lastModifiedBy>Bernhard Lourdes</cp:lastModifiedBy>
  <cp:revision/>
  <dcterms:created xsi:type="dcterms:W3CDTF">2020-01-17T21:24:30Z</dcterms:created>
  <dcterms:modified xsi:type="dcterms:W3CDTF">2023-03-22T18:32:38Z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0x010100FAF144A70035ED4DBBB49BAD7CBF73A5</vt:lpwstr>
  </property>
</Properties>
</file>